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dminmepcr-my.sharepoint.com/personal/cesar_pimentel_batista_mep_go_cr/Documents/Pimencesar/Actualizadas/"/>
    </mc:Choice>
  </mc:AlternateContent>
  <xr:revisionPtr revIDLastSave="537" documentId="8_{3865F71A-6A27-41DC-A10F-596392CE5553}" xr6:coauthVersionLast="47" xr6:coauthVersionMax="47" xr10:uidLastSave="{0E54333D-2DB7-4673-9C30-4A1063259933}"/>
  <bookViews>
    <workbookView xWindow="28680" yWindow="-120" windowWidth="29040" windowHeight="15720" xr2:uid="{00000000-000D-0000-FFFF-FFFF00000000}"/>
  </bookViews>
  <sheets>
    <sheet name="Principal" sheetId="2" r:id="rId1"/>
    <sheet name="IndiceTablas" sheetId="4" r:id="rId2"/>
    <sheet name="TE_01" sheetId="1" r:id="rId3"/>
    <sheet name="TE_02" sheetId="7" r:id="rId4"/>
    <sheet name="TE_03" sheetId="8" r:id="rId5"/>
    <sheet name="TE_04" sheetId="9" r:id="rId6"/>
    <sheet name="TE_05" sheetId="10" r:id="rId7"/>
    <sheet name="TE_06" sheetId="11" r:id="rId8"/>
    <sheet name="TE_07" sheetId="12" r:id="rId9"/>
    <sheet name="TE_08" sheetId="13" r:id="rId10"/>
    <sheet name="TE_09" sheetId="14" r:id="rId11"/>
    <sheet name="TE_10" sheetId="15" r:id="rId12"/>
    <sheet name="TE_11" sheetId="16" r:id="rId13"/>
    <sheet name="TE_12" sheetId="17" r:id="rId14"/>
    <sheet name="TE_13" sheetId="18" r:id="rId15"/>
    <sheet name="TE_14" sheetId="19" r:id="rId16"/>
    <sheet name="TE_15" sheetId="20" r:id="rId17"/>
    <sheet name="TE_16" sheetId="21" r:id="rId18"/>
    <sheet name="TE_17" sheetId="22" r:id="rId19"/>
    <sheet name="TE_18" sheetId="23" r:id="rId20"/>
    <sheet name="TE_19" sheetId="24" r:id="rId21"/>
    <sheet name="TE_20" sheetId="25" r:id="rId22"/>
    <sheet name="TE_21" sheetId="26" r:id="rId23"/>
    <sheet name="TE_22" sheetId="27" r:id="rId24"/>
    <sheet name="TE_23" sheetId="28" r:id="rId25"/>
    <sheet name="TE_24" sheetId="29" r:id="rId26"/>
    <sheet name="Acercade" sheetId="3" r:id="rId27"/>
  </sheets>
  <definedNames>
    <definedName name="_xlnm.Print_Area" localSheetId="2">TE_01!$A$1:$I$51</definedName>
    <definedName name="_xlnm.Print_Area" localSheetId="3">TE_02!$A$1:$I$51</definedName>
    <definedName name="_xlnm.Print_Area" localSheetId="4">TE_03!$A$1:$I$51</definedName>
    <definedName name="_xlnm.Print_Area" localSheetId="5">TE_04!$A$1:$I$51</definedName>
    <definedName name="_xlnm.Print_Area" localSheetId="6">TE_05!$A$1:$I$51</definedName>
    <definedName name="_xlnm.Print_Area" localSheetId="7">TE_06!$A$1:$I$51</definedName>
    <definedName name="_xlnm.Print_Area" localSheetId="8">TE_07!$A$1:$I$51</definedName>
    <definedName name="_xlnm.Print_Area" localSheetId="9">TE_08!$A$1:$I$51</definedName>
    <definedName name="_xlnm.Print_Area" localSheetId="10">TE_09!$A$1:$I$51</definedName>
    <definedName name="_xlnm.Print_Area" localSheetId="11">TE_10!$A$1:$I$51</definedName>
    <definedName name="_xlnm.Print_Area" localSheetId="12">TE_11!$A$1:$I$51</definedName>
    <definedName name="_xlnm.Print_Area" localSheetId="13">TE_12!$A$1:$I$51</definedName>
    <definedName name="_xlnm.Print_Area" localSheetId="14">TE_13!$A$1:$I$51</definedName>
    <definedName name="_xlnm.Print_Area" localSheetId="15">TE_14!$A$1:$I$51</definedName>
    <definedName name="_xlnm.Print_Area" localSheetId="16">TE_15!$A$1:$I$51</definedName>
    <definedName name="_xlnm.Print_Area" localSheetId="17">TE_16!$A$1:$I$51</definedName>
    <definedName name="_xlnm.Print_Area" localSheetId="18">TE_17!$A$1:$I$51</definedName>
    <definedName name="_xlnm.Print_Area" localSheetId="19">TE_18!$A$1:$I$51</definedName>
    <definedName name="_xlnm.Print_Area" localSheetId="20">TE_19!$A$1:$I$51</definedName>
    <definedName name="_xlnm.Print_Area" localSheetId="21">TE_20!$A$1:$I$51</definedName>
    <definedName name="_xlnm.Print_Area" localSheetId="22">TE_21!$A$1:$I$51</definedName>
    <definedName name="_xlnm.Print_Area" localSheetId="23">TE_22!$A$1:$I$51</definedName>
    <definedName name="_xlnm.Print_Area" localSheetId="24">TE_23!$A$1:$I$51</definedName>
    <definedName name="_xlnm.Print_Area" localSheetId="25">TE_24!$A$1:$I$51</definedName>
    <definedName name="datos_t">IndiceTablas!$A$2:$I$100</definedName>
    <definedName name="id_tablas">IndiceTablas!$A$2:$A$100</definedName>
    <definedName name="rangotabla" localSheetId="3">TE_02!$A$14:$I$44</definedName>
    <definedName name="rangotabla" localSheetId="4">TE_03!$A$14:$I$44</definedName>
    <definedName name="rangotabla" localSheetId="5">TE_04!$A$14:$I$44</definedName>
    <definedName name="rangotabla" localSheetId="6">TE_05!$A$14:$I$44</definedName>
    <definedName name="rangotabla" localSheetId="7">TE_06!$A$14:$I$44</definedName>
    <definedName name="rangotabla" localSheetId="8">TE_07!$A$14:$I$44</definedName>
    <definedName name="rangotabla" localSheetId="9">TE_08!$A$14:$I$44</definedName>
    <definedName name="rangotabla" localSheetId="10">TE_09!$A$14:$I$44</definedName>
    <definedName name="rangotabla" localSheetId="11">TE_10!$A$14:$I$44</definedName>
    <definedName name="rangotabla" localSheetId="12">TE_11!$A$14:$I$44</definedName>
    <definedName name="rangotabla" localSheetId="13">TE_12!$A$14:$I$44</definedName>
    <definedName name="rangotabla" localSheetId="14">TE_13!$A$14:$I$44</definedName>
    <definedName name="rangotabla" localSheetId="15">TE_14!$A$14:$I$44</definedName>
    <definedName name="rangotabla" localSheetId="16">TE_15!$A$14:$I$44</definedName>
    <definedName name="rangotabla" localSheetId="17">TE_16!$A$14:$I$44</definedName>
    <definedName name="rangotabla" localSheetId="18">TE_17!$A$14:$I$44</definedName>
    <definedName name="rangotabla" localSheetId="19">TE_18!$A$14:$I$44</definedName>
    <definedName name="rangotabla" localSheetId="20">TE_19!$A$14:$I$44</definedName>
    <definedName name="rangotabla" localSheetId="21">TE_20!$A$14:$I$44</definedName>
    <definedName name="rangotabla" localSheetId="22">TE_21!$A$14:$I$44</definedName>
    <definedName name="rangotabla" localSheetId="23">TE_22!$A$14:$I$44</definedName>
    <definedName name="rangotabla" localSheetId="24">TE_23!$A$14:$I$44</definedName>
    <definedName name="rangotabla" localSheetId="25">TE_24!$A$14:$I$44</definedName>
    <definedName name="rangotabla">TE_01!$A$14:$I$44</definedName>
    <definedName name="titem">Principal!$E$3:$E$11</definedName>
    <definedName name="_xlnm.Print_Titles" localSheetId="2">TE_01!$1:$4</definedName>
    <definedName name="_xlnm.Print_Titles" localSheetId="3">TE_02!$1:$4</definedName>
    <definedName name="_xlnm.Print_Titles" localSheetId="4">TE_03!$1:$4</definedName>
    <definedName name="_xlnm.Print_Titles" localSheetId="5">TE_04!$1:$4</definedName>
    <definedName name="_xlnm.Print_Titles" localSheetId="6">TE_05!$1:$4</definedName>
    <definedName name="_xlnm.Print_Titles" localSheetId="7">TE_06!$1:$4</definedName>
    <definedName name="_xlnm.Print_Titles" localSheetId="8">TE_07!$1:$4</definedName>
    <definedName name="_xlnm.Print_Titles" localSheetId="9">TE_08!$1:$4</definedName>
    <definedName name="_xlnm.Print_Titles" localSheetId="10">TE_09!$1:$4</definedName>
    <definedName name="_xlnm.Print_Titles" localSheetId="11">TE_10!$1:$4</definedName>
    <definedName name="_xlnm.Print_Titles" localSheetId="12">TE_11!$1:$4</definedName>
    <definedName name="_xlnm.Print_Titles" localSheetId="13">TE_12!$1:$4</definedName>
    <definedName name="_xlnm.Print_Titles" localSheetId="14">TE_13!$1:$4</definedName>
    <definedName name="_xlnm.Print_Titles" localSheetId="15">TE_14!$1:$4</definedName>
    <definedName name="_xlnm.Print_Titles" localSheetId="16">TE_15!$1:$4</definedName>
    <definedName name="_xlnm.Print_Titles" localSheetId="17">TE_16!$1:$4</definedName>
    <definedName name="_xlnm.Print_Titles" localSheetId="18">TE_17!$1:$4</definedName>
    <definedName name="_xlnm.Print_Titles" localSheetId="19">TE_18!$1:$4</definedName>
    <definedName name="_xlnm.Print_Titles" localSheetId="20">TE_19!$1:$4</definedName>
    <definedName name="_xlnm.Print_Titles" localSheetId="21">TE_20!$1:$4</definedName>
    <definedName name="_xlnm.Print_Titles" localSheetId="22">TE_21!$1:$4</definedName>
    <definedName name="_xlnm.Print_Titles" localSheetId="23">TE_22!$1:$4</definedName>
    <definedName name="_xlnm.Print_Titles" localSheetId="24">TE_23!$1:$4</definedName>
    <definedName name="_xlnm.Print_Titles" localSheetId="25">TE_24!$1:$4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29" l="1"/>
  <c r="I45" i="29"/>
  <c r="H45" i="29"/>
  <c r="G45" i="29"/>
  <c r="F45" i="29"/>
  <c r="E45" i="29"/>
  <c r="J45" i="29" s="1"/>
  <c r="C45" i="29"/>
  <c r="J44" i="29"/>
  <c r="D44" i="29"/>
  <c r="J43" i="29"/>
  <c r="D43" i="29"/>
  <c r="J42" i="29"/>
  <c r="D42" i="29"/>
  <c r="J41" i="29"/>
  <c r="D41" i="29"/>
  <c r="J40" i="29"/>
  <c r="D40" i="29"/>
  <c r="J39" i="29"/>
  <c r="D39" i="29"/>
  <c r="J38" i="29"/>
  <c r="D38" i="29"/>
  <c r="J37" i="29"/>
  <c r="D37" i="29"/>
  <c r="J36" i="29"/>
  <c r="D36" i="29"/>
  <c r="J35" i="29"/>
  <c r="D35" i="29"/>
  <c r="J34" i="29"/>
  <c r="D34" i="29"/>
  <c r="J33" i="29"/>
  <c r="D33" i="29"/>
  <c r="J32" i="29"/>
  <c r="D32" i="29"/>
  <c r="J31" i="29"/>
  <c r="D31" i="29"/>
  <c r="J30" i="29"/>
  <c r="D30" i="29"/>
  <c r="J29" i="29"/>
  <c r="D29" i="29"/>
  <c r="J28" i="29"/>
  <c r="D28" i="29"/>
  <c r="J27" i="29"/>
  <c r="D27" i="29"/>
  <c r="J26" i="29"/>
  <c r="D26" i="29"/>
  <c r="J25" i="29"/>
  <c r="D25" i="29"/>
  <c r="J24" i="29"/>
  <c r="D24" i="29"/>
  <c r="J23" i="29"/>
  <c r="D23" i="29"/>
  <c r="J22" i="29"/>
  <c r="D22" i="29"/>
  <c r="J21" i="29"/>
  <c r="D21" i="29"/>
  <c r="J20" i="29"/>
  <c r="D20" i="29"/>
  <c r="J19" i="29"/>
  <c r="D19" i="29"/>
  <c r="J18" i="29"/>
  <c r="D18" i="29"/>
  <c r="J17" i="29"/>
  <c r="D17" i="29"/>
  <c r="J16" i="29"/>
  <c r="D16" i="29"/>
  <c r="J15" i="29"/>
  <c r="D15" i="29"/>
  <c r="J14" i="29"/>
  <c r="D14" i="29"/>
  <c r="D45" i="29" s="1"/>
  <c r="J4" i="29" a="1"/>
  <c r="J4" i="29" s="1"/>
  <c r="A4" i="29"/>
  <c r="K3" i="29"/>
  <c r="K2" i="29"/>
  <c r="K1" i="29"/>
  <c r="D1" i="29"/>
  <c r="F47" i="28"/>
  <c r="I45" i="28"/>
  <c r="H45" i="28"/>
  <c r="G45" i="28"/>
  <c r="F45" i="28"/>
  <c r="E45" i="28"/>
  <c r="J45" i="28" s="1"/>
  <c r="C45" i="28"/>
  <c r="J44" i="28"/>
  <c r="D44" i="28"/>
  <c r="J43" i="28"/>
  <c r="D43" i="28"/>
  <c r="J42" i="28"/>
  <c r="D42" i="28"/>
  <c r="J41" i="28"/>
  <c r="D41" i="28"/>
  <c r="J40" i="28"/>
  <c r="D40" i="28"/>
  <c r="J39" i="28"/>
  <c r="D39" i="28"/>
  <c r="J38" i="28"/>
  <c r="D38" i="28"/>
  <c r="J37" i="28"/>
  <c r="D37" i="28"/>
  <c r="J36" i="28"/>
  <c r="D36" i="28"/>
  <c r="J35" i="28"/>
  <c r="D35" i="28"/>
  <c r="J34" i="28"/>
  <c r="D34" i="28"/>
  <c r="J33" i="28"/>
  <c r="D33" i="28"/>
  <c r="J32" i="28"/>
  <c r="D32" i="28"/>
  <c r="J31" i="28"/>
  <c r="D31" i="28"/>
  <c r="J30" i="28"/>
  <c r="D30" i="28"/>
  <c r="J29" i="28"/>
  <c r="D29" i="28"/>
  <c r="J28" i="28"/>
  <c r="D28" i="28"/>
  <c r="J27" i="28"/>
  <c r="D27" i="28"/>
  <c r="J26" i="28"/>
  <c r="D26" i="28"/>
  <c r="J25" i="28"/>
  <c r="D25" i="28"/>
  <c r="J24" i="28"/>
  <c r="D24" i="28"/>
  <c r="J23" i="28"/>
  <c r="D23" i="28"/>
  <c r="J22" i="28"/>
  <c r="D22" i="28"/>
  <c r="J21" i="28"/>
  <c r="D21" i="28"/>
  <c r="J20" i="28"/>
  <c r="D20" i="28"/>
  <c r="J19" i="28"/>
  <c r="D19" i="28"/>
  <c r="J18" i="28"/>
  <c r="D18" i="28"/>
  <c r="J17" i="28"/>
  <c r="D17" i="28"/>
  <c r="J16" i="28"/>
  <c r="D16" i="28"/>
  <c r="J15" i="28"/>
  <c r="D15" i="28"/>
  <c r="J14" i="28"/>
  <c r="D14" i="28"/>
  <c r="J4" i="28" a="1"/>
  <c r="J4" i="28" s="1"/>
  <c r="A4" i="28"/>
  <c r="K3" i="28"/>
  <c r="K2" i="28"/>
  <c r="K1" i="28"/>
  <c r="D1" i="28"/>
  <c r="F47" i="27"/>
  <c r="I45" i="27"/>
  <c r="H45" i="27"/>
  <c r="G45" i="27"/>
  <c r="F45" i="27"/>
  <c r="E45" i="27"/>
  <c r="J45" i="27" s="1"/>
  <c r="C45" i="27"/>
  <c r="J44" i="27"/>
  <c r="D44" i="27"/>
  <c r="J43" i="27"/>
  <c r="D43" i="27"/>
  <c r="J42" i="27"/>
  <c r="D42" i="27"/>
  <c r="J41" i="27"/>
  <c r="D41" i="27"/>
  <c r="J40" i="27"/>
  <c r="D40" i="27"/>
  <c r="J39" i="27"/>
  <c r="D39" i="27"/>
  <c r="J38" i="27"/>
  <c r="D38" i="27"/>
  <c r="J37" i="27"/>
  <c r="D37" i="27"/>
  <c r="J36" i="27"/>
  <c r="D36" i="27"/>
  <c r="J35" i="27"/>
  <c r="D35" i="27"/>
  <c r="J34" i="27"/>
  <c r="D34" i="27"/>
  <c r="J33" i="27"/>
  <c r="D33" i="27"/>
  <c r="J32" i="27"/>
  <c r="D32" i="27"/>
  <c r="J31" i="27"/>
  <c r="D31" i="27"/>
  <c r="J30" i="27"/>
  <c r="D30" i="27"/>
  <c r="J29" i="27"/>
  <c r="D29" i="27"/>
  <c r="J28" i="27"/>
  <c r="D28" i="27"/>
  <c r="J27" i="27"/>
  <c r="D27" i="27"/>
  <c r="J26" i="27"/>
  <c r="D26" i="27"/>
  <c r="J25" i="27"/>
  <c r="D25" i="27"/>
  <c r="J24" i="27"/>
  <c r="D24" i="27"/>
  <c r="J23" i="27"/>
  <c r="D23" i="27"/>
  <c r="J22" i="27"/>
  <c r="D22" i="27"/>
  <c r="J21" i="27"/>
  <c r="D21" i="27"/>
  <c r="J20" i="27"/>
  <c r="D20" i="27"/>
  <c r="J19" i="27"/>
  <c r="D19" i="27"/>
  <c r="J18" i="27"/>
  <c r="D18" i="27"/>
  <c r="J17" i="27"/>
  <c r="D17" i="27"/>
  <c r="J16" i="27"/>
  <c r="D16" i="27"/>
  <c r="J15" i="27"/>
  <c r="D15" i="27"/>
  <c r="J14" i="27"/>
  <c r="D14" i="27"/>
  <c r="J4" i="27" a="1"/>
  <c r="J4" i="27" s="1"/>
  <c r="A4" i="27"/>
  <c r="K3" i="27"/>
  <c r="K2" i="27"/>
  <c r="K1" i="27"/>
  <c r="D1" i="27"/>
  <c r="F47" i="26"/>
  <c r="I45" i="26"/>
  <c r="H45" i="26"/>
  <c r="G45" i="26"/>
  <c r="F45" i="26"/>
  <c r="E45" i="26"/>
  <c r="J45" i="26" s="1"/>
  <c r="C45" i="26"/>
  <c r="J44" i="26"/>
  <c r="D44" i="26"/>
  <c r="J43" i="26"/>
  <c r="D43" i="26"/>
  <c r="J42" i="26"/>
  <c r="D42" i="26"/>
  <c r="J41" i="26"/>
  <c r="D41" i="26"/>
  <c r="J40" i="26"/>
  <c r="D40" i="26"/>
  <c r="J39" i="26"/>
  <c r="D39" i="26"/>
  <c r="J38" i="26"/>
  <c r="D38" i="26"/>
  <c r="J37" i="26"/>
  <c r="D37" i="26"/>
  <c r="J36" i="26"/>
  <c r="D36" i="26"/>
  <c r="J35" i="26"/>
  <c r="D35" i="26"/>
  <c r="J34" i="26"/>
  <c r="D34" i="26"/>
  <c r="J33" i="26"/>
  <c r="D33" i="26"/>
  <c r="J32" i="26"/>
  <c r="D32" i="26"/>
  <c r="J31" i="26"/>
  <c r="D31" i="26"/>
  <c r="J30" i="26"/>
  <c r="D30" i="26"/>
  <c r="J29" i="26"/>
  <c r="D29" i="26"/>
  <c r="J28" i="26"/>
  <c r="D28" i="26"/>
  <c r="J27" i="26"/>
  <c r="D27" i="26"/>
  <c r="J26" i="26"/>
  <c r="D26" i="26"/>
  <c r="J25" i="26"/>
  <c r="D25" i="26"/>
  <c r="J24" i="26"/>
  <c r="D24" i="26"/>
  <c r="J23" i="26"/>
  <c r="D23" i="26"/>
  <c r="J22" i="26"/>
  <c r="D22" i="26"/>
  <c r="J21" i="26"/>
  <c r="D21" i="26"/>
  <c r="J20" i="26"/>
  <c r="D20" i="26"/>
  <c r="J19" i="26"/>
  <c r="D19" i="26"/>
  <c r="J18" i="26"/>
  <c r="D18" i="26"/>
  <c r="J17" i="26"/>
  <c r="D17" i="26"/>
  <c r="J16" i="26"/>
  <c r="D16" i="26"/>
  <c r="J15" i="26"/>
  <c r="D15" i="26"/>
  <c r="J14" i="26"/>
  <c r="D14" i="26"/>
  <c r="J4" i="26" a="1"/>
  <c r="J4" i="26" s="1"/>
  <c r="A4" i="26"/>
  <c r="K3" i="26"/>
  <c r="K2" i="26"/>
  <c r="K1" i="26"/>
  <c r="D1" i="26"/>
  <c r="F47" i="25"/>
  <c r="I45" i="25"/>
  <c r="H45" i="25"/>
  <c r="G45" i="25"/>
  <c r="J45" i="25" s="1"/>
  <c r="F45" i="25"/>
  <c r="E45" i="25"/>
  <c r="C45" i="25"/>
  <c r="J44" i="25"/>
  <c r="D44" i="25"/>
  <c r="J43" i="25"/>
  <c r="D43" i="25"/>
  <c r="J42" i="25"/>
  <c r="D42" i="25"/>
  <c r="J41" i="25"/>
  <c r="D41" i="25"/>
  <c r="J40" i="25"/>
  <c r="D40" i="25"/>
  <c r="J39" i="25"/>
  <c r="D39" i="25"/>
  <c r="J38" i="25"/>
  <c r="D38" i="25"/>
  <c r="J37" i="25"/>
  <c r="D37" i="25"/>
  <c r="J36" i="25"/>
  <c r="D36" i="25"/>
  <c r="J35" i="25"/>
  <c r="D35" i="25"/>
  <c r="J34" i="25"/>
  <c r="D34" i="25"/>
  <c r="J33" i="25"/>
  <c r="D33" i="25"/>
  <c r="J32" i="25"/>
  <c r="D32" i="25"/>
  <c r="J31" i="25"/>
  <c r="D31" i="25"/>
  <c r="J30" i="25"/>
  <c r="D30" i="25"/>
  <c r="J29" i="25"/>
  <c r="D29" i="25"/>
  <c r="J28" i="25"/>
  <c r="D28" i="25"/>
  <c r="J27" i="25"/>
  <c r="D27" i="25"/>
  <c r="J26" i="25"/>
  <c r="D26" i="25"/>
  <c r="J25" i="25"/>
  <c r="D25" i="25"/>
  <c r="J24" i="25"/>
  <c r="D24" i="25"/>
  <c r="J23" i="25"/>
  <c r="D23" i="25"/>
  <c r="J22" i="25"/>
  <c r="D22" i="25"/>
  <c r="J21" i="25"/>
  <c r="D21" i="25"/>
  <c r="J20" i="25"/>
  <c r="D20" i="25"/>
  <c r="J19" i="25"/>
  <c r="D19" i="25"/>
  <c r="J18" i="25"/>
  <c r="D18" i="25"/>
  <c r="J17" i="25"/>
  <c r="D17" i="25"/>
  <c r="J16" i="25"/>
  <c r="D16" i="25"/>
  <c r="J15" i="25"/>
  <c r="D15" i="25"/>
  <c r="J14" i="25"/>
  <c r="D14" i="25"/>
  <c r="J4" i="25" a="1"/>
  <c r="J4" i="25" s="1"/>
  <c r="A4" i="25"/>
  <c r="K3" i="25"/>
  <c r="K2" i="25"/>
  <c r="K1" i="25"/>
  <c r="D1" i="25"/>
  <c r="F47" i="24"/>
  <c r="I45" i="24"/>
  <c r="H45" i="24"/>
  <c r="G45" i="24"/>
  <c r="F45" i="24"/>
  <c r="E45" i="24"/>
  <c r="J45" i="24" s="1"/>
  <c r="C45" i="24"/>
  <c r="J44" i="24"/>
  <c r="D44" i="24"/>
  <c r="J43" i="24"/>
  <c r="D43" i="24"/>
  <c r="J42" i="24"/>
  <c r="D42" i="24"/>
  <c r="J41" i="24"/>
  <c r="D41" i="24"/>
  <c r="J40" i="24"/>
  <c r="D40" i="24"/>
  <c r="J39" i="24"/>
  <c r="D39" i="24"/>
  <c r="J38" i="24"/>
  <c r="D38" i="24"/>
  <c r="J37" i="24"/>
  <c r="D37" i="24"/>
  <c r="J36" i="24"/>
  <c r="D36" i="24"/>
  <c r="J35" i="24"/>
  <c r="D35" i="24"/>
  <c r="J34" i="24"/>
  <c r="D34" i="24"/>
  <c r="J33" i="24"/>
  <c r="D33" i="24"/>
  <c r="J32" i="24"/>
  <c r="D32" i="24"/>
  <c r="J31" i="24"/>
  <c r="D31" i="24"/>
  <c r="J30" i="24"/>
  <c r="D30" i="24"/>
  <c r="J29" i="24"/>
  <c r="D29" i="24"/>
  <c r="J28" i="24"/>
  <c r="D28" i="24"/>
  <c r="J27" i="24"/>
  <c r="D27" i="24"/>
  <c r="J26" i="24"/>
  <c r="D26" i="24"/>
  <c r="J25" i="24"/>
  <c r="D25" i="24"/>
  <c r="J24" i="24"/>
  <c r="D24" i="24"/>
  <c r="J23" i="24"/>
  <c r="D23" i="24"/>
  <c r="J22" i="24"/>
  <c r="D22" i="24"/>
  <c r="J21" i="24"/>
  <c r="D21" i="24"/>
  <c r="J20" i="24"/>
  <c r="D20" i="24"/>
  <c r="J19" i="24"/>
  <c r="D19" i="24"/>
  <c r="J18" i="24"/>
  <c r="D18" i="24"/>
  <c r="J17" i="24"/>
  <c r="D17" i="24"/>
  <c r="J16" i="24"/>
  <c r="D16" i="24"/>
  <c r="J15" i="24"/>
  <c r="D15" i="24"/>
  <c r="J14" i="24"/>
  <c r="D14" i="24"/>
  <c r="J4" i="24" a="1"/>
  <c r="J4" i="24" s="1"/>
  <c r="A4" i="24"/>
  <c r="K3" i="24"/>
  <c r="K2" i="24"/>
  <c r="K1" i="24"/>
  <c r="D1" i="24"/>
  <c r="F47" i="23"/>
  <c r="I45" i="23"/>
  <c r="H45" i="23"/>
  <c r="G45" i="23"/>
  <c r="F45" i="23"/>
  <c r="E45" i="23"/>
  <c r="J45" i="23" s="1"/>
  <c r="C45" i="23"/>
  <c r="J44" i="23"/>
  <c r="D44" i="23"/>
  <c r="J43" i="23"/>
  <c r="D43" i="23"/>
  <c r="J42" i="23"/>
  <c r="D42" i="23"/>
  <c r="J41" i="23"/>
  <c r="D41" i="23"/>
  <c r="J40" i="23"/>
  <c r="D40" i="23"/>
  <c r="J39" i="23"/>
  <c r="D39" i="23"/>
  <c r="J38" i="23"/>
  <c r="D38" i="23"/>
  <c r="J37" i="23"/>
  <c r="D37" i="23"/>
  <c r="J36" i="23"/>
  <c r="D36" i="23"/>
  <c r="J35" i="23"/>
  <c r="D35" i="23"/>
  <c r="J34" i="23"/>
  <c r="D34" i="23"/>
  <c r="J33" i="23"/>
  <c r="D33" i="23"/>
  <c r="J32" i="23"/>
  <c r="D32" i="23"/>
  <c r="J31" i="23"/>
  <c r="D31" i="23"/>
  <c r="J30" i="23"/>
  <c r="D30" i="23"/>
  <c r="J29" i="23"/>
  <c r="D29" i="23"/>
  <c r="J28" i="23"/>
  <c r="D28" i="23"/>
  <c r="J27" i="23"/>
  <c r="D27" i="23"/>
  <c r="J26" i="23"/>
  <c r="D26" i="23"/>
  <c r="J25" i="23"/>
  <c r="D25" i="23"/>
  <c r="J24" i="23"/>
  <c r="D24" i="23"/>
  <c r="J23" i="23"/>
  <c r="D23" i="23"/>
  <c r="J22" i="23"/>
  <c r="D22" i="23"/>
  <c r="J21" i="23"/>
  <c r="D21" i="23"/>
  <c r="J20" i="23"/>
  <c r="D20" i="23"/>
  <c r="J19" i="23"/>
  <c r="D19" i="23"/>
  <c r="J18" i="23"/>
  <c r="D18" i="23"/>
  <c r="J17" i="23"/>
  <c r="D17" i="23"/>
  <c r="J16" i="23"/>
  <c r="D16" i="23"/>
  <c r="J15" i="23"/>
  <c r="D15" i="23"/>
  <c r="J14" i="23"/>
  <c r="D14" i="23"/>
  <c r="J4" i="23" a="1"/>
  <c r="J4" i="23" s="1"/>
  <c r="A4" i="23"/>
  <c r="K3" i="23"/>
  <c r="K2" i="23"/>
  <c r="K1" i="23"/>
  <c r="D1" i="23"/>
  <c r="F47" i="22"/>
  <c r="I45" i="22"/>
  <c r="H45" i="22"/>
  <c r="G45" i="22"/>
  <c r="F45" i="22"/>
  <c r="E45" i="22"/>
  <c r="J45" i="22" s="1"/>
  <c r="C45" i="22"/>
  <c r="J44" i="22"/>
  <c r="D44" i="22"/>
  <c r="J43" i="22"/>
  <c r="D43" i="22"/>
  <c r="J42" i="22"/>
  <c r="D42" i="22"/>
  <c r="J41" i="22"/>
  <c r="D41" i="22"/>
  <c r="J40" i="22"/>
  <c r="D40" i="22"/>
  <c r="J39" i="22"/>
  <c r="D39" i="22"/>
  <c r="J38" i="22"/>
  <c r="D38" i="22"/>
  <c r="J37" i="22"/>
  <c r="D37" i="22"/>
  <c r="J36" i="22"/>
  <c r="D36" i="22"/>
  <c r="J35" i="22"/>
  <c r="D35" i="22"/>
  <c r="J34" i="22"/>
  <c r="D34" i="22"/>
  <c r="J33" i="22"/>
  <c r="D33" i="22"/>
  <c r="J32" i="22"/>
  <c r="D32" i="22"/>
  <c r="J31" i="22"/>
  <c r="D31" i="22"/>
  <c r="J30" i="22"/>
  <c r="D30" i="22"/>
  <c r="J29" i="22"/>
  <c r="D29" i="22"/>
  <c r="J28" i="22"/>
  <c r="D28" i="22"/>
  <c r="J27" i="22"/>
  <c r="D27" i="22"/>
  <c r="J26" i="22"/>
  <c r="D26" i="22"/>
  <c r="J25" i="22"/>
  <c r="D25" i="22"/>
  <c r="J24" i="22"/>
  <c r="D24" i="22"/>
  <c r="J23" i="22"/>
  <c r="D23" i="22"/>
  <c r="J22" i="22"/>
  <c r="D22" i="22"/>
  <c r="J21" i="22"/>
  <c r="D21" i="22"/>
  <c r="J20" i="22"/>
  <c r="D20" i="22"/>
  <c r="J19" i="22"/>
  <c r="D19" i="22"/>
  <c r="J18" i="22"/>
  <c r="D18" i="22"/>
  <c r="J17" i="22"/>
  <c r="D17" i="22"/>
  <c r="J16" i="22"/>
  <c r="D16" i="22"/>
  <c r="J15" i="22"/>
  <c r="D15" i="22"/>
  <c r="J14" i="22"/>
  <c r="D14" i="22"/>
  <c r="J4" i="22" a="1"/>
  <c r="J4" i="22" s="1"/>
  <c r="A4" i="22"/>
  <c r="K3" i="22"/>
  <c r="K2" i="22"/>
  <c r="K1" i="22"/>
  <c r="D1" i="22"/>
  <c r="F47" i="21"/>
  <c r="I45" i="21"/>
  <c r="H45" i="21"/>
  <c r="G45" i="21"/>
  <c r="F45" i="21"/>
  <c r="E45" i="21"/>
  <c r="J45" i="21" s="1"/>
  <c r="C45" i="21"/>
  <c r="J44" i="21"/>
  <c r="D44" i="21"/>
  <c r="J43" i="21"/>
  <c r="D43" i="21"/>
  <c r="J42" i="21"/>
  <c r="D42" i="21"/>
  <c r="J41" i="21"/>
  <c r="D41" i="21"/>
  <c r="J40" i="21"/>
  <c r="D40" i="21"/>
  <c r="J39" i="21"/>
  <c r="D39" i="21"/>
  <c r="J38" i="21"/>
  <c r="D38" i="21"/>
  <c r="J37" i="21"/>
  <c r="D37" i="21"/>
  <c r="J36" i="21"/>
  <c r="D36" i="21"/>
  <c r="J35" i="21"/>
  <c r="D35" i="21"/>
  <c r="J34" i="21"/>
  <c r="D34" i="21"/>
  <c r="J33" i="21"/>
  <c r="D33" i="21"/>
  <c r="J32" i="21"/>
  <c r="D32" i="21"/>
  <c r="J31" i="21"/>
  <c r="D31" i="21"/>
  <c r="J30" i="21"/>
  <c r="D30" i="21"/>
  <c r="J29" i="21"/>
  <c r="D29" i="21"/>
  <c r="J28" i="21"/>
  <c r="D28" i="21"/>
  <c r="J27" i="21"/>
  <c r="D27" i="21"/>
  <c r="J26" i="21"/>
  <c r="D26" i="21"/>
  <c r="J25" i="21"/>
  <c r="D25" i="21"/>
  <c r="J24" i="21"/>
  <c r="D24" i="21"/>
  <c r="J23" i="21"/>
  <c r="D23" i="21"/>
  <c r="J22" i="21"/>
  <c r="D22" i="21"/>
  <c r="J21" i="21"/>
  <c r="D21" i="21"/>
  <c r="J20" i="21"/>
  <c r="D20" i="21"/>
  <c r="J19" i="21"/>
  <c r="D19" i="21"/>
  <c r="J18" i="21"/>
  <c r="D18" i="21"/>
  <c r="J17" i="21"/>
  <c r="D17" i="21"/>
  <c r="J16" i="21"/>
  <c r="D16" i="21"/>
  <c r="J15" i="21"/>
  <c r="D15" i="21"/>
  <c r="J14" i="21"/>
  <c r="D14" i="21"/>
  <c r="J4" i="21" a="1"/>
  <c r="J4" i="21" s="1"/>
  <c r="A4" i="21"/>
  <c r="K3" i="21"/>
  <c r="K2" i="21"/>
  <c r="K1" i="21"/>
  <c r="D1" i="21"/>
  <c r="F47" i="20"/>
  <c r="I45" i="20"/>
  <c r="H45" i="20"/>
  <c r="G45" i="20"/>
  <c r="F45" i="20"/>
  <c r="E45" i="20"/>
  <c r="J45" i="20" s="1"/>
  <c r="C45" i="20"/>
  <c r="J44" i="20"/>
  <c r="D44" i="20"/>
  <c r="J43" i="20"/>
  <c r="D43" i="20"/>
  <c r="J42" i="20"/>
  <c r="D42" i="20"/>
  <c r="J41" i="20"/>
  <c r="D41" i="20"/>
  <c r="J40" i="20"/>
  <c r="D40" i="20"/>
  <c r="J39" i="20"/>
  <c r="D39" i="20"/>
  <c r="J38" i="20"/>
  <c r="D38" i="20"/>
  <c r="J37" i="20"/>
  <c r="D37" i="20"/>
  <c r="J36" i="20"/>
  <c r="D36" i="20"/>
  <c r="J35" i="20"/>
  <c r="D35" i="20"/>
  <c r="J34" i="20"/>
  <c r="D34" i="20"/>
  <c r="J33" i="20"/>
  <c r="D33" i="20"/>
  <c r="J32" i="20"/>
  <c r="D32" i="20"/>
  <c r="J31" i="20"/>
  <c r="D31" i="20"/>
  <c r="J30" i="20"/>
  <c r="D30" i="20"/>
  <c r="J29" i="20"/>
  <c r="D29" i="20"/>
  <c r="J28" i="20"/>
  <c r="D28" i="20"/>
  <c r="J27" i="20"/>
  <c r="D27" i="20"/>
  <c r="J26" i="20"/>
  <c r="D26" i="20"/>
  <c r="J25" i="20"/>
  <c r="D25" i="20"/>
  <c r="J24" i="20"/>
  <c r="D24" i="20"/>
  <c r="J23" i="20"/>
  <c r="D23" i="20"/>
  <c r="J22" i="20"/>
  <c r="D22" i="20"/>
  <c r="J21" i="20"/>
  <c r="D21" i="20"/>
  <c r="J20" i="20"/>
  <c r="D20" i="20"/>
  <c r="J19" i="20"/>
  <c r="D19" i="20"/>
  <c r="J18" i="20"/>
  <c r="D18" i="20"/>
  <c r="J17" i="20"/>
  <c r="D17" i="20"/>
  <c r="J16" i="20"/>
  <c r="D16" i="20"/>
  <c r="J15" i="20"/>
  <c r="D15" i="20"/>
  <c r="J14" i="20"/>
  <c r="D14" i="20"/>
  <c r="J4" i="20" a="1"/>
  <c r="J4" i="20" s="1"/>
  <c r="A4" i="20"/>
  <c r="K3" i="20"/>
  <c r="K2" i="20"/>
  <c r="K1" i="20"/>
  <c r="D1" i="20"/>
  <c r="F47" i="19"/>
  <c r="I45" i="19"/>
  <c r="H45" i="19"/>
  <c r="G45" i="19"/>
  <c r="F45" i="19"/>
  <c r="E45" i="19"/>
  <c r="J45" i="19" s="1"/>
  <c r="C45" i="19"/>
  <c r="J44" i="19"/>
  <c r="D44" i="19"/>
  <c r="J43" i="19"/>
  <c r="D43" i="19"/>
  <c r="J42" i="19"/>
  <c r="D42" i="19"/>
  <c r="J41" i="19"/>
  <c r="D41" i="19"/>
  <c r="J40" i="19"/>
  <c r="D40" i="19"/>
  <c r="J39" i="19"/>
  <c r="D39" i="19"/>
  <c r="J38" i="19"/>
  <c r="D38" i="19"/>
  <c r="J37" i="19"/>
  <c r="D37" i="19"/>
  <c r="J36" i="19"/>
  <c r="D36" i="19"/>
  <c r="J35" i="19"/>
  <c r="D35" i="19"/>
  <c r="J34" i="19"/>
  <c r="D34" i="19"/>
  <c r="J33" i="19"/>
  <c r="D33" i="19"/>
  <c r="J32" i="19"/>
  <c r="D32" i="19"/>
  <c r="J31" i="19"/>
  <c r="D31" i="19"/>
  <c r="J30" i="19"/>
  <c r="D30" i="19"/>
  <c r="J29" i="19"/>
  <c r="D29" i="19"/>
  <c r="J28" i="19"/>
  <c r="D28" i="19"/>
  <c r="J27" i="19"/>
  <c r="D27" i="19"/>
  <c r="J26" i="19"/>
  <c r="D26" i="19"/>
  <c r="J25" i="19"/>
  <c r="D25" i="19"/>
  <c r="J24" i="19"/>
  <c r="D24" i="19"/>
  <c r="J23" i="19"/>
  <c r="D23" i="19"/>
  <c r="J22" i="19"/>
  <c r="D22" i="19"/>
  <c r="J21" i="19"/>
  <c r="D21" i="19"/>
  <c r="J20" i="19"/>
  <c r="D20" i="19"/>
  <c r="J19" i="19"/>
  <c r="D19" i="19"/>
  <c r="J18" i="19"/>
  <c r="D18" i="19"/>
  <c r="J17" i="19"/>
  <c r="D17" i="19"/>
  <c r="J16" i="19"/>
  <c r="D16" i="19"/>
  <c r="J15" i="19"/>
  <c r="D15" i="19"/>
  <c r="J14" i="19"/>
  <c r="D14" i="19"/>
  <c r="J4" i="19" a="1"/>
  <c r="J4" i="19" s="1"/>
  <c r="A4" i="19"/>
  <c r="K3" i="19"/>
  <c r="K2" i="19"/>
  <c r="K1" i="19"/>
  <c r="D1" i="19"/>
  <c r="F47" i="18"/>
  <c r="I45" i="18"/>
  <c r="H45" i="18"/>
  <c r="G45" i="18"/>
  <c r="F45" i="18"/>
  <c r="E45" i="18"/>
  <c r="J45" i="18" s="1"/>
  <c r="C45" i="18"/>
  <c r="J44" i="18"/>
  <c r="D44" i="18"/>
  <c r="J43" i="18"/>
  <c r="D43" i="18"/>
  <c r="J42" i="18"/>
  <c r="D42" i="18"/>
  <c r="J41" i="18"/>
  <c r="D41" i="18"/>
  <c r="J40" i="18"/>
  <c r="D40" i="18"/>
  <c r="J39" i="18"/>
  <c r="D39" i="18"/>
  <c r="J38" i="18"/>
  <c r="D38" i="18"/>
  <c r="J37" i="18"/>
  <c r="D37" i="18"/>
  <c r="J36" i="18"/>
  <c r="D36" i="18"/>
  <c r="J35" i="18"/>
  <c r="D35" i="18"/>
  <c r="J34" i="18"/>
  <c r="D34" i="18"/>
  <c r="J33" i="18"/>
  <c r="D33" i="18"/>
  <c r="J32" i="18"/>
  <c r="D32" i="18"/>
  <c r="J31" i="18"/>
  <c r="D31" i="18"/>
  <c r="J30" i="18"/>
  <c r="D30" i="18"/>
  <c r="J29" i="18"/>
  <c r="D29" i="18"/>
  <c r="J28" i="18"/>
  <c r="D28" i="18"/>
  <c r="J27" i="18"/>
  <c r="D27" i="18"/>
  <c r="J26" i="18"/>
  <c r="D26" i="18"/>
  <c r="J25" i="18"/>
  <c r="D25" i="18"/>
  <c r="J24" i="18"/>
  <c r="D24" i="18"/>
  <c r="J23" i="18"/>
  <c r="D23" i="18"/>
  <c r="J22" i="18"/>
  <c r="D22" i="18"/>
  <c r="J21" i="18"/>
  <c r="D21" i="18"/>
  <c r="J20" i="18"/>
  <c r="D20" i="18"/>
  <c r="J19" i="18"/>
  <c r="D19" i="18"/>
  <c r="J18" i="18"/>
  <c r="D18" i="18"/>
  <c r="J17" i="18"/>
  <c r="D17" i="18"/>
  <c r="J16" i="18"/>
  <c r="D16" i="18"/>
  <c r="J15" i="18"/>
  <c r="D15" i="18"/>
  <c r="J14" i="18"/>
  <c r="D14" i="18"/>
  <c r="J4" i="18" a="1"/>
  <c r="J4" i="18" s="1"/>
  <c r="A4" i="18"/>
  <c r="K3" i="18"/>
  <c r="K2" i="18"/>
  <c r="K1" i="18"/>
  <c r="D1" i="18"/>
  <c r="F47" i="17"/>
  <c r="I45" i="17"/>
  <c r="J45" i="17" s="1"/>
  <c r="H45" i="17"/>
  <c r="G45" i="17"/>
  <c r="F45" i="17"/>
  <c r="E45" i="17"/>
  <c r="C45" i="17"/>
  <c r="J44" i="17"/>
  <c r="D44" i="17"/>
  <c r="J43" i="17"/>
  <c r="D43" i="17"/>
  <c r="J42" i="17"/>
  <c r="D42" i="17"/>
  <c r="J41" i="17"/>
  <c r="D41" i="17"/>
  <c r="J40" i="17"/>
  <c r="D40" i="17"/>
  <c r="J39" i="17"/>
  <c r="D39" i="17"/>
  <c r="J38" i="17"/>
  <c r="D38" i="17"/>
  <c r="J37" i="17"/>
  <c r="D37" i="17"/>
  <c r="J36" i="17"/>
  <c r="D36" i="17"/>
  <c r="J35" i="17"/>
  <c r="D35" i="17"/>
  <c r="J34" i="17"/>
  <c r="D34" i="17"/>
  <c r="J33" i="17"/>
  <c r="D33" i="17"/>
  <c r="J32" i="17"/>
  <c r="D32" i="17"/>
  <c r="J31" i="17"/>
  <c r="D31" i="17"/>
  <c r="J30" i="17"/>
  <c r="D30" i="17"/>
  <c r="J29" i="17"/>
  <c r="D29" i="17"/>
  <c r="J28" i="17"/>
  <c r="D28" i="17"/>
  <c r="J27" i="17"/>
  <c r="D27" i="17"/>
  <c r="J26" i="17"/>
  <c r="D26" i="17"/>
  <c r="J25" i="17"/>
  <c r="D25" i="17"/>
  <c r="J24" i="17"/>
  <c r="D24" i="17"/>
  <c r="J23" i="17"/>
  <c r="D23" i="17"/>
  <c r="J22" i="17"/>
  <c r="D22" i="17"/>
  <c r="J21" i="17"/>
  <c r="D21" i="17"/>
  <c r="J20" i="17"/>
  <c r="D20" i="17"/>
  <c r="J19" i="17"/>
  <c r="D19" i="17"/>
  <c r="J18" i="17"/>
  <c r="D18" i="17"/>
  <c r="J17" i="17"/>
  <c r="D17" i="17"/>
  <c r="J16" i="17"/>
  <c r="D16" i="17"/>
  <c r="J15" i="17"/>
  <c r="D15" i="17"/>
  <c r="J14" i="17"/>
  <c r="D14" i="17"/>
  <c r="J4" i="17" a="1"/>
  <c r="J4" i="17" s="1"/>
  <c r="A4" i="17"/>
  <c r="K3" i="17"/>
  <c r="K2" i="17"/>
  <c r="K1" i="17"/>
  <c r="D1" i="17"/>
  <c r="F47" i="16"/>
  <c r="I45" i="16"/>
  <c r="H45" i="16"/>
  <c r="G45" i="16"/>
  <c r="F45" i="16"/>
  <c r="E45" i="16"/>
  <c r="J45" i="16" s="1"/>
  <c r="C45" i="16"/>
  <c r="J44" i="16"/>
  <c r="D44" i="16"/>
  <c r="J43" i="16"/>
  <c r="D43" i="16"/>
  <c r="J42" i="16"/>
  <c r="D42" i="16"/>
  <c r="J41" i="16"/>
  <c r="D41" i="16"/>
  <c r="J40" i="16"/>
  <c r="D40" i="16"/>
  <c r="J39" i="16"/>
  <c r="D39" i="16"/>
  <c r="J38" i="16"/>
  <c r="D38" i="16"/>
  <c r="J37" i="16"/>
  <c r="D37" i="16"/>
  <c r="J36" i="16"/>
  <c r="D36" i="16"/>
  <c r="J35" i="16"/>
  <c r="D35" i="16"/>
  <c r="J34" i="16"/>
  <c r="D34" i="16"/>
  <c r="J33" i="16"/>
  <c r="D33" i="16"/>
  <c r="J32" i="16"/>
  <c r="D32" i="16"/>
  <c r="J31" i="16"/>
  <c r="D31" i="16"/>
  <c r="J30" i="16"/>
  <c r="D30" i="16"/>
  <c r="J29" i="16"/>
  <c r="D29" i="16"/>
  <c r="J28" i="16"/>
  <c r="D28" i="16"/>
  <c r="J27" i="16"/>
  <c r="D27" i="16"/>
  <c r="J26" i="16"/>
  <c r="D26" i="16"/>
  <c r="J25" i="16"/>
  <c r="D25" i="16"/>
  <c r="J24" i="16"/>
  <c r="D24" i="16"/>
  <c r="J23" i="16"/>
  <c r="D23" i="16"/>
  <c r="J22" i="16"/>
  <c r="D22" i="16"/>
  <c r="J21" i="16"/>
  <c r="D21" i="16"/>
  <c r="J20" i="16"/>
  <c r="D20" i="16"/>
  <c r="J19" i="16"/>
  <c r="D19" i="16"/>
  <c r="J18" i="16"/>
  <c r="D18" i="16"/>
  <c r="J17" i="16"/>
  <c r="D17" i="16"/>
  <c r="J16" i="16"/>
  <c r="D16" i="16"/>
  <c r="J15" i="16"/>
  <c r="D15" i="16"/>
  <c r="J14" i="16"/>
  <c r="D14" i="16"/>
  <c r="J4" i="16" a="1"/>
  <c r="J4" i="16" s="1"/>
  <c r="A4" i="16"/>
  <c r="K3" i="16"/>
  <c r="K2" i="16"/>
  <c r="K1" i="16"/>
  <c r="D1" i="16"/>
  <c r="F47" i="15"/>
  <c r="I45" i="15"/>
  <c r="H45" i="15"/>
  <c r="G45" i="15"/>
  <c r="F45" i="15"/>
  <c r="E45" i="15"/>
  <c r="J45" i="15" s="1"/>
  <c r="C45" i="15"/>
  <c r="J44" i="15"/>
  <c r="D44" i="15"/>
  <c r="J43" i="15"/>
  <c r="D43" i="15"/>
  <c r="J42" i="15"/>
  <c r="D42" i="15"/>
  <c r="J41" i="15"/>
  <c r="D41" i="15"/>
  <c r="J40" i="15"/>
  <c r="D40" i="15"/>
  <c r="J39" i="15"/>
  <c r="D39" i="15"/>
  <c r="J38" i="15"/>
  <c r="D38" i="15"/>
  <c r="J37" i="15"/>
  <c r="D37" i="15"/>
  <c r="J36" i="15"/>
  <c r="D36" i="15"/>
  <c r="J35" i="15"/>
  <c r="D35" i="15"/>
  <c r="J34" i="15"/>
  <c r="D34" i="15"/>
  <c r="J33" i="15"/>
  <c r="D33" i="15"/>
  <c r="J32" i="15"/>
  <c r="D32" i="15"/>
  <c r="J31" i="15"/>
  <c r="D31" i="15"/>
  <c r="J30" i="15"/>
  <c r="D30" i="15"/>
  <c r="J29" i="15"/>
  <c r="D29" i="15"/>
  <c r="J28" i="15"/>
  <c r="D28" i="15"/>
  <c r="J27" i="15"/>
  <c r="D27" i="15"/>
  <c r="J26" i="15"/>
  <c r="D26" i="15"/>
  <c r="J25" i="15"/>
  <c r="D25" i="15"/>
  <c r="J24" i="15"/>
  <c r="D24" i="15"/>
  <c r="J23" i="15"/>
  <c r="D23" i="15"/>
  <c r="J22" i="15"/>
  <c r="D22" i="15"/>
  <c r="J21" i="15"/>
  <c r="D21" i="15"/>
  <c r="J20" i="15"/>
  <c r="D20" i="15"/>
  <c r="J19" i="15"/>
  <c r="D19" i="15"/>
  <c r="J18" i="15"/>
  <c r="D18" i="15"/>
  <c r="J17" i="15"/>
  <c r="D17" i="15"/>
  <c r="J16" i="15"/>
  <c r="D16" i="15"/>
  <c r="J15" i="15"/>
  <c r="D15" i="15"/>
  <c r="J14" i="15"/>
  <c r="D14" i="15"/>
  <c r="J4" i="15" a="1"/>
  <c r="J4" i="15" s="1"/>
  <c r="A4" i="15"/>
  <c r="K3" i="15"/>
  <c r="K2" i="15"/>
  <c r="K1" i="15"/>
  <c r="D1" i="15"/>
  <c r="F47" i="14"/>
  <c r="I45" i="14"/>
  <c r="H45" i="14"/>
  <c r="G45" i="14"/>
  <c r="F45" i="14"/>
  <c r="E45" i="14"/>
  <c r="J45" i="14" s="1"/>
  <c r="C45" i="14"/>
  <c r="J44" i="14"/>
  <c r="D44" i="14"/>
  <c r="J43" i="14"/>
  <c r="D43" i="14"/>
  <c r="J42" i="14"/>
  <c r="D42" i="14"/>
  <c r="J41" i="14"/>
  <c r="D41" i="14"/>
  <c r="J40" i="14"/>
  <c r="D40" i="14"/>
  <c r="J39" i="14"/>
  <c r="D39" i="14"/>
  <c r="J38" i="14"/>
  <c r="D38" i="14"/>
  <c r="J37" i="14"/>
  <c r="D37" i="14"/>
  <c r="J36" i="14"/>
  <c r="D36" i="14"/>
  <c r="J35" i="14"/>
  <c r="D35" i="14"/>
  <c r="J34" i="14"/>
  <c r="D34" i="14"/>
  <c r="J33" i="14"/>
  <c r="D33" i="14"/>
  <c r="J32" i="14"/>
  <c r="D32" i="14"/>
  <c r="J31" i="14"/>
  <c r="D31" i="14"/>
  <c r="J30" i="14"/>
  <c r="D30" i="14"/>
  <c r="J29" i="14"/>
  <c r="D29" i="14"/>
  <c r="J28" i="14"/>
  <c r="D28" i="14"/>
  <c r="J27" i="14"/>
  <c r="D27" i="14"/>
  <c r="J26" i="14"/>
  <c r="D26" i="14"/>
  <c r="J25" i="14"/>
  <c r="D25" i="14"/>
  <c r="J24" i="14"/>
  <c r="D24" i="14"/>
  <c r="J23" i="14"/>
  <c r="D23" i="14"/>
  <c r="J22" i="14"/>
  <c r="D22" i="14"/>
  <c r="J21" i="14"/>
  <c r="D21" i="14"/>
  <c r="J20" i="14"/>
  <c r="D20" i="14"/>
  <c r="J19" i="14"/>
  <c r="D19" i="14"/>
  <c r="J18" i="14"/>
  <c r="D18" i="14"/>
  <c r="J17" i="14"/>
  <c r="D17" i="14"/>
  <c r="J16" i="14"/>
  <c r="D16" i="14"/>
  <c r="J15" i="14"/>
  <c r="D15" i="14"/>
  <c r="J14" i="14"/>
  <c r="D14" i="14"/>
  <c r="J4" i="14" a="1"/>
  <c r="J4" i="14" s="1"/>
  <c r="A4" i="14"/>
  <c r="K3" i="14"/>
  <c r="K2" i="14"/>
  <c r="K1" i="14"/>
  <c r="D1" i="14"/>
  <c r="F47" i="13"/>
  <c r="I45" i="13"/>
  <c r="H45" i="13"/>
  <c r="G45" i="13"/>
  <c r="F45" i="13"/>
  <c r="E45" i="13"/>
  <c r="J45" i="13" s="1"/>
  <c r="C45" i="13"/>
  <c r="J44" i="13"/>
  <c r="D44" i="13"/>
  <c r="J43" i="13"/>
  <c r="D43" i="13"/>
  <c r="J42" i="13"/>
  <c r="D42" i="13"/>
  <c r="J41" i="13"/>
  <c r="D41" i="13"/>
  <c r="J40" i="13"/>
  <c r="D40" i="13"/>
  <c r="J39" i="13"/>
  <c r="D39" i="13"/>
  <c r="J38" i="13"/>
  <c r="D38" i="13"/>
  <c r="J37" i="13"/>
  <c r="D37" i="13"/>
  <c r="J36" i="13"/>
  <c r="D36" i="13"/>
  <c r="J35" i="13"/>
  <c r="D35" i="13"/>
  <c r="J34" i="13"/>
  <c r="D34" i="13"/>
  <c r="J33" i="13"/>
  <c r="D33" i="13"/>
  <c r="J32" i="13"/>
  <c r="D32" i="13"/>
  <c r="J31" i="13"/>
  <c r="D31" i="13"/>
  <c r="J30" i="13"/>
  <c r="D30" i="13"/>
  <c r="J29" i="13"/>
  <c r="D29" i="13"/>
  <c r="J28" i="13"/>
  <c r="D28" i="13"/>
  <c r="J27" i="13"/>
  <c r="D27" i="13"/>
  <c r="J26" i="13"/>
  <c r="D26" i="13"/>
  <c r="J25" i="13"/>
  <c r="D25" i="13"/>
  <c r="J24" i="13"/>
  <c r="D24" i="13"/>
  <c r="J23" i="13"/>
  <c r="D23" i="13"/>
  <c r="J22" i="13"/>
  <c r="D22" i="13"/>
  <c r="J21" i="13"/>
  <c r="D21" i="13"/>
  <c r="J20" i="13"/>
  <c r="D20" i="13"/>
  <c r="J19" i="13"/>
  <c r="D19" i="13"/>
  <c r="J18" i="13"/>
  <c r="D18" i="13"/>
  <c r="J17" i="13"/>
  <c r="D17" i="13"/>
  <c r="J16" i="13"/>
  <c r="D16" i="13"/>
  <c r="J15" i="13"/>
  <c r="D15" i="13"/>
  <c r="J14" i="13"/>
  <c r="D14" i="13"/>
  <c r="J4" i="13" a="1"/>
  <c r="J4" i="13" s="1"/>
  <c r="A4" i="13"/>
  <c r="K3" i="13"/>
  <c r="K2" i="13"/>
  <c r="K1" i="13"/>
  <c r="D1" i="13"/>
  <c r="F47" i="12"/>
  <c r="I45" i="12"/>
  <c r="H45" i="12"/>
  <c r="G45" i="12"/>
  <c r="F45" i="12"/>
  <c r="E45" i="12"/>
  <c r="J45" i="12" s="1"/>
  <c r="C45" i="12"/>
  <c r="J44" i="12"/>
  <c r="D44" i="12"/>
  <c r="J43" i="12"/>
  <c r="D43" i="12"/>
  <c r="J42" i="12"/>
  <c r="D42" i="12"/>
  <c r="J41" i="12"/>
  <c r="D41" i="12"/>
  <c r="J40" i="12"/>
  <c r="D40" i="12"/>
  <c r="J39" i="12"/>
  <c r="D39" i="12"/>
  <c r="J38" i="12"/>
  <c r="D38" i="12"/>
  <c r="J37" i="12"/>
  <c r="D37" i="12"/>
  <c r="J36" i="12"/>
  <c r="D36" i="12"/>
  <c r="J35" i="12"/>
  <c r="D35" i="12"/>
  <c r="J34" i="12"/>
  <c r="D34" i="12"/>
  <c r="J33" i="12"/>
  <c r="D33" i="12"/>
  <c r="J32" i="12"/>
  <c r="D32" i="12"/>
  <c r="J31" i="12"/>
  <c r="D31" i="12"/>
  <c r="J30" i="12"/>
  <c r="D30" i="12"/>
  <c r="J29" i="12"/>
  <c r="D29" i="12"/>
  <c r="J28" i="12"/>
  <c r="D28" i="12"/>
  <c r="J27" i="12"/>
  <c r="D27" i="12"/>
  <c r="J26" i="12"/>
  <c r="D26" i="12"/>
  <c r="J25" i="12"/>
  <c r="D25" i="12"/>
  <c r="J24" i="12"/>
  <c r="D24" i="12"/>
  <c r="J23" i="12"/>
  <c r="D23" i="12"/>
  <c r="J22" i="12"/>
  <c r="D22" i="12"/>
  <c r="J21" i="12"/>
  <c r="D21" i="12"/>
  <c r="J20" i="12"/>
  <c r="D20" i="12"/>
  <c r="J19" i="12"/>
  <c r="D19" i="12"/>
  <c r="J18" i="12"/>
  <c r="D18" i="12"/>
  <c r="J17" i="12"/>
  <c r="D17" i="12"/>
  <c r="J16" i="12"/>
  <c r="D16" i="12"/>
  <c r="J15" i="12"/>
  <c r="D15" i="12"/>
  <c r="J14" i="12"/>
  <c r="D14" i="12"/>
  <c r="J4" i="12" a="1"/>
  <c r="J4" i="12" s="1"/>
  <c r="A4" i="12"/>
  <c r="K3" i="12"/>
  <c r="K2" i="12"/>
  <c r="K1" i="12"/>
  <c r="D1" i="12"/>
  <c r="F47" i="11"/>
  <c r="I45" i="11"/>
  <c r="H45" i="11"/>
  <c r="G45" i="11"/>
  <c r="F45" i="11"/>
  <c r="E45" i="11"/>
  <c r="J45" i="11" s="1"/>
  <c r="C45" i="11"/>
  <c r="J44" i="11"/>
  <c r="D44" i="11"/>
  <c r="J43" i="11"/>
  <c r="D43" i="11"/>
  <c r="J42" i="11"/>
  <c r="D42" i="11"/>
  <c r="J41" i="11"/>
  <c r="D41" i="11"/>
  <c r="J40" i="11"/>
  <c r="D40" i="11"/>
  <c r="J39" i="11"/>
  <c r="D39" i="11"/>
  <c r="J38" i="11"/>
  <c r="D38" i="11"/>
  <c r="J37" i="11"/>
  <c r="D37" i="11"/>
  <c r="J36" i="11"/>
  <c r="D36" i="11"/>
  <c r="J35" i="11"/>
  <c r="D35" i="11"/>
  <c r="J34" i="11"/>
  <c r="D34" i="11"/>
  <c r="J33" i="11"/>
  <c r="D33" i="11"/>
  <c r="J32" i="11"/>
  <c r="D32" i="11"/>
  <c r="J31" i="11"/>
  <c r="D31" i="11"/>
  <c r="J30" i="11"/>
  <c r="D30" i="11"/>
  <c r="J29" i="11"/>
  <c r="D29" i="11"/>
  <c r="J28" i="11"/>
  <c r="D28" i="11"/>
  <c r="J27" i="11"/>
  <c r="D27" i="11"/>
  <c r="J26" i="11"/>
  <c r="D26" i="11"/>
  <c r="J25" i="11"/>
  <c r="D25" i="11"/>
  <c r="J24" i="11"/>
  <c r="D24" i="11"/>
  <c r="J23" i="11"/>
  <c r="D23" i="11"/>
  <c r="J22" i="11"/>
  <c r="D22" i="11"/>
  <c r="J21" i="11"/>
  <c r="D21" i="11"/>
  <c r="J20" i="11"/>
  <c r="D20" i="11"/>
  <c r="J19" i="11"/>
  <c r="D19" i="11"/>
  <c r="J18" i="11"/>
  <c r="D18" i="11"/>
  <c r="J17" i="11"/>
  <c r="D17" i="11"/>
  <c r="J16" i="11"/>
  <c r="D16" i="11"/>
  <c r="J15" i="11"/>
  <c r="D15" i="11"/>
  <c r="J14" i="11"/>
  <c r="D14" i="11"/>
  <c r="J4" i="11" a="1"/>
  <c r="J4" i="11" s="1"/>
  <c r="A4" i="11"/>
  <c r="K3" i="11"/>
  <c r="K2" i="11"/>
  <c r="K1" i="11"/>
  <c r="D1" i="11"/>
  <c r="F47" i="10"/>
  <c r="I45" i="10"/>
  <c r="H45" i="10"/>
  <c r="G45" i="10"/>
  <c r="F45" i="10"/>
  <c r="E45" i="10"/>
  <c r="J45" i="10" s="1"/>
  <c r="C45" i="10"/>
  <c r="J44" i="10"/>
  <c r="D44" i="10"/>
  <c r="J43" i="10"/>
  <c r="D43" i="10"/>
  <c r="J42" i="10"/>
  <c r="D42" i="10"/>
  <c r="J41" i="10"/>
  <c r="D41" i="10"/>
  <c r="J40" i="10"/>
  <c r="D40" i="10"/>
  <c r="J39" i="10"/>
  <c r="D39" i="10"/>
  <c r="J38" i="10"/>
  <c r="D38" i="10"/>
  <c r="J37" i="10"/>
  <c r="D37" i="10"/>
  <c r="J36" i="10"/>
  <c r="D36" i="10"/>
  <c r="J35" i="10"/>
  <c r="D35" i="10"/>
  <c r="J34" i="10"/>
  <c r="D34" i="10"/>
  <c r="J33" i="10"/>
  <c r="D33" i="10"/>
  <c r="J32" i="10"/>
  <c r="D32" i="10"/>
  <c r="J31" i="10"/>
  <c r="D31" i="10"/>
  <c r="J30" i="10"/>
  <c r="D30" i="10"/>
  <c r="J29" i="10"/>
  <c r="D29" i="10"/>
  <c r="J28" i="10"/>
  <c r="D28" i="10"/>
  <c r="J27" i="10"/>
  <c r="D27" i="10"/>
  <c r="J26" i="10"/>
  <c r="D26" i="10"/>
  <c r="J25" i="10"/>
  <c r="D25" i="10"/>
  <c r="J24" i="10"/>
  <c r="D24" i="10"/>
  <c r="J23" i="10"/>
  <c r="D23" i="10"/>
  <c r="J22" i="10"/>
  <c r="D22" i="10"/>
  <c r="J21" i="10"/>
  <c r="D21" i="10"/>
  <c r="J20" i="10"/>
  <c r="D20" i="10"/>
  <c r="J19" i="10"/>
  <c r="D19" i="10"/>
  <c r="J18" i="10"/>
  <c r="D18" i="10"/>
  <c r="J17" i="10"/>
  <c r="D17" i="10"/>
  <c r="J16" i="10"/>
  <c r="D16" i="10"/>
  <c r="J15" i="10"/>
  <c r="D15" i="10"/>
  <c r="J14" i="10"/>
  <c r="D14" i="10"/>
  <c r="J4" i="10" a="1"/>
  <c r="J4" i="10" s="1"/>
  <c r="A4" i="10"/>
  <c r="K3" i="10"/>
  <c r="K2" i="10"/>
  <c r="K1" i="10"/>
  <c r="D1" i="10"/>
  <c r="F47" i="9"/>
  <c r="J45" i="9"/>
  <c r="I45" i="9"/>
  <c r="H45" i="9"/>
  <c r="G45" i="9"/>
  <c r="F45" i="9"/>
  <c r="E45" i="9"/>
  <c r="C45" i="9"/>
  <c r="J44" i="9"/>
  <c r="D44" i="9"/>
  <c r="J43" i="9"/>
  <c r="D43" i="9"/>
  <c r="J42" i="9"/>
  <c r="D42" i="9"/>
  <c r="J41" i="9"/>
  <c r="D41" i="9"/>
  <c r="J40" i="9"/>
  <c r="D40" i="9"/>
  <c r="J39" i="9"/>
  <c r="D39" i="9"/>
  <c r="J38" i="9"/>
  <c r="D38" i="9"/>
  <c r="J37" i="9"/>
  <c r="D37" i="9"/>
  <c r="J36" i="9"/>
  <c r="D36" i="9"/>
  <c r="J35" i="9"/>
  <c r="D35" i="9"/>
  <c r="J34" i="9"/>
  <c r="D34" i="9"/>
  <c r="J33" i="9"/>
  <c r="D33" i="9"/>
  <c r="J32" i="9"/>
  <c r="D32" i="9"/>
  <c r="J31" i="9"/>
  <c r="D31" i="9"/>
  <c r="J30" i="9"/>
  <c r="D30" i="9"/>
  <c r="J29" i="9"/>
  <c r="D29" i="9"/>
  <c r="J28" i="9"/>
  <c r="D28" i="9"/>
  <c r="J27" i="9"/>
  <c r="D27" i="9"/>
  <c r="J26" i="9"/>
  <c r="D26" i="9"/>
  <c r="J25" i="9"/>
  <c r="D25" i="9"/>
  <c r="J24" i="9"/>
  <c r="D24" i="9"/>
  <c r="J23" i="9"/>
  <c r="D23" i="9"/>
  <c r="J22" i="9"/>
  <c r="D22" i="9"/>
  <c r="J21" i="9"/>
  <c r="D21" i="9"/>
  <c r="J20" i="9"/>
  <c r="D20" i="9"/>
  <c r="J19" i="9"/>
  <c r="D19" i="9"/>
  <c r="J18" i="9"/>
  <c r="D18" i="9"/>
  <c r="J17" i="9"/>
  <c r="D17" i="9"/>
  <c r="J16" i="9"/>
  <c r="D16" i="9"/>
  <c r="J15" i="9"/>
  <c r="D15" i="9"/>
  <c r="J14" i="9"/>
  <c r="D14" i="9"/>
  <c r="J4" i="9" a="1"/>
  <c r="J4" i="9" s="1"/>
  <c r="A4" i="9"/>
  <c r="K3" i="9"/>
  <c r="K2" i="9"/>
  <c r="K1" i="9"/>
  <c r="D1" i="9"/>
  <c r="F47" i="8"/>
  <c r="I45" i="8"/>
  <c r="H45" i="8"/>
  <c r="G45" i="8"/>
  <c r="F45" i="8"/>
  <c r="E45" i="8"/>
  <c r="J45" i="8" s="1"/>
  <c r="C45" i="8"/>
  <c r="J44" i="8"/>
  <c r="D44" i="8"/>
  <c r="J43" i="8"/>
  <c r="D43" i="8"/>
  <c r="J42" i="8"/>
  <c r="D42" i="8"/>
  <c r="J41" i="8"/>
  <c r="D41" i="8"/>
  <c r="J40" i="8"/>
  <c r="D40" i="8"/>
  <c r="J39" i="8"/>
  <c r="D39" i="8"/>
  <c r="J38" i="8"/>
  <c r="D38" i="8"/>
  <c r="J37" i="8"/>
  <c r="D37" i="8"/>
  <c r="J36" i="8"/>
  <c r="D36" i="8"/>
  <c r="J35" i="8"/>
  <c r="D35" i="8"/>
  <c r="J34" i="8"/>
  <c r="D34" i="8"/>
  <c r="J33" i="8"/>
  <c r="D33" i="8"/>
  <c r="J32" i="8"/>
  <c r="D32" i="8"/>
  <c r="J31" i="8"/>
  <c r="D31" i="8"/>
  <c r="J30" i="8"/>
  <c r="D30" i="8"/>
  <c r="J29" i="8"/>
  <c r="D29" i="8"/>
  <c r="J28" i="8"/>
  <c r="D28" i="8"/>
  <c r="J27" i="8"/>
  <c r="D27" i="8"/>
  <c r="J26" i="8"/>
  <c r="D26" i="8"/>
  <c r="J25" i="8"/>
  <c r="D25" i="8"/>
  <c r="J24" i="8"/>
  <c r="D24" i="8"/>
  <c r="J23" i="8"/>
  <c r="D23" i="8"/>
  <c r="J22" i="8"/>
  <c r="D22" i="8"/>
  <c r="J21" i="8"/>
  <c r="D21" i="8"/>
  <c r="J20" i="8"/>
  <c r="D20" i="8"/>
  <c r="J19" i="8"/>
  <c r="D19" i="8"/>
  <c r="J18" i="8"/>
  <c r="D18" i="8"/>
  <c r="J17" i="8"/>
  <c r="D17" i="8"/>
  <c r="J16" i="8"/>
  <c r="D16" i="8"/>
  <c r="J15" i="8"/>
  <c r="D15" i="8"/>
  <c r="J14" i="8"/>
  <c r="D14" i="8"/>
  <c r="J4" i="8" a="1"/>
  <c r="J4" i="8" s="1"/>
  <c r="A4" i="8"/>
  <c r="K3" i="8"/>
  <c r="K2" i="8"/>
  <c r="K1" i="8"/>
  <c r="D1" i="8"/>
  <c r="F47" i="7"/>
  <c r="I45" i="7"/>
  <c r="H45" i="7"/>
  <c r="G45" i="7"/>
  <c r="F45" i="7"/>
  <c r="E45" i="7"/>
  <c r="J45" i="7" s="1"/>
  <c r="C45" i="7"/>
  <c r="J44" i="7"/>
  <c r="D44" i="7"/>
  <c r="J43" i="7"/>
  <c r="D43" i="7"/>
  <c r="J42" i="7"/>
  <c r="D42" i="7"/>
  <c r="J41" i="7"/>
  <c r="D41" i="7"/>
  <c r="J40" i="7"/>
  <c r="D40" i="7"/>
  <c r="J39" i="7"/>
  <c r="D39" i="7"/>
  <c r="J38" i="7"/>
  <c r="D38" i="7"/>
  <c r="J37" i="7"/>
  <c r="D37" i="7"/>
  <c r="J36" i="7"/>
  <c r="D36" i="7"/>
  <c r="J35" i="7"/>
  <c r="D35" i="7"/>
  <c r="J34" i="7"/>
  <c r="D34" i="7"/>
  <c r="J33" i="7"/>
  <c r="D33" i="7"/>
  <c r="J32" i="7"/>
  <c r="D32" i="7"/>
  <c r="J31" i="7"/>
  <c r="D31" i="7"/>
  <c r="J30" i="7"/>
  <c r="D30" i="7"/>
  <c r="J29" i="7"/>
  <c r="D29" i="7"/>
  <c r="J28" i="7"/>
  <c r="D28" i="7"/>
  <c r="J27" i="7"/>
  <c r="D27" i="7"/>
  <c r="J26" i="7"/>
  <c r="D26" i="7"/>
  <c r="J25" i="7"/>
  <c r="D25" i="7"/>
  <c r="J24" i="7"/>
  <c r="D24" i="7"/>
  <c r="J23" i="7"/>
  <c r="D23" i="7"/>
  <c r="J22" i="7"/>
  <c r="D22" i="7"/>
  <c r="J21" i="7"/>
  <c r="D21" i="7"/>
  <c r="J20" i="7"/>
  <c r="D20" i="7"/>
  <c r="J19" i="7"/>
  <c r="D19" i="7"/>
  <c r="J18" i="7"/>
  <c r="D18" i="7"/>
  <c r="J17" i="7"/>
  <c r="D17" i="7"/>
  <c r="J16" i="7"/>
  <c r="D16" i="7"/>
  <c r="J15" i="7"/>
  <c r="D15" i="7"/>
  <c r="J14" i="7"/>
  <c r="D14" i="7"/>
  <c r="J4" i="7" a="1"/>
  <c r="J4" i="7" s="1"/>
  <c r="A4" i="7"/>
  <c r="K3" i="7"/>
  <c r="K2" i="7"/>
  <c r="K1" i="7"/>
  <c r="D1" i="7"/>
  <c r="J4" i="1" a="1"/>
  <c r="J4" i="1" s="1"/>
  <c r="D1" i="1"/>
  <c r="K2" i="1"/>
  <c r="K1" i="1"/>
  <c r="K3" i="1"/>
  <c r="H9" i="29" l="1" a="1"/>
  <c r="H9" i="29" s="1"/>
  <c r="H6" i="29" a="1"/>
  <c r="H6" i="29" s="1"/>
  <c r="B9" i="29" a="1"/>
  <c r="B9" i="29" s="1"/>
  <c r="B6" i="29" a="1"/>
  <c r="B6" i="29" s="1"/>
  <c r="B8" i="29" a="1"/>
  <c r="B8" i="29" s="1"/>
  <c r="H8" i="29" a="1"/>
  <c r="H8" i="29" s="1"/>
  <c r="B7" i="29" a="1"/>
  <c r="B7" i="29" s="1"/>
  <c r="H7" i="29" a="1"/>
  <c r="H7" i="29" s="1"/>
  <c r="D45" i="28"/>
  <c r="H9" i="28" a="1"/>
  <c r="H9" i="28" s="1"/>
  <c r="H6" i="28" a="1"/>
  <c r="H6" i="28" s="1"/>
  <c r="B8" i="28" a="1"/>
  <c r="B8" i="28" s="1"/>
  <c r="B9" i="28" a="1"/>
  <c r="B9" i="28" s="1"/>
  <c r="B6" i="28" a="1"/>
  <c r="B6" i="28" s="1"/>
  <c r="H8" i="28" a="1"/>
  <c r="H8" i="28" s="1"/>
  <c r="H7" i="28" a="1"/>
  <c r="H7" i="28" s="1"/>
  <c r="B7" i="28" a="1"/>
  <c r="B7" i="28" s="1"/>
  <c r="D45" i="26"/>
  <c r="D45" i="27"/>
  <c r="H9" i="27" a="1"/>
  <c r="H9" i="27" s="1"/>
  <c r="H6" i="27" a="1"/>
  <c r="H6" i="27" s="1"/>
  <c r="B9" i="27" a="1"/>
  <c r="B9" i="27" s="1"/>
  <c r="B6" i="27" a="1"/>
  <c r="B6" i="27" s="1"/>
  <c r="H8" i="27" a="1"/>
  <c r="H8" i="27" s="1"/>
  <c r="B8" i="27" a="1"/>
  <c r="B8" i="27" s="1"/>
  <c r="H7" i="27" a="1"/>
  <c r="H7" i="27" s="1"/>
  <c r="B7" i="27" a="1"/>
  <c r="B7" i="27" s="1"/>
  <c r="H9" i="26" a="1"/>
  <c r="H9" i="26" s="1"/>
  <c r="H6" i="26" a="1"/>
  <c r="H6" i="26" s="1"/>
  <c r="B9" i="26" a="1"/>
  <c r="B9" i="26" s="1"/>
  <c r="B6" i="26" a="1"/>
  <c r="B6" i="26" s="1"/>
  <c r="H8" i="26" a="1"/>
  <c r="H8" i="26" s="1"/>
  <c r="H7" i="26" a="1"/>
  <c r="H7" i="26" s="1"/>
  <c r="B7" i="26" a="1"/>
  <c r="B7" i="26" s="1"/>
  <c r="B8" i="26" a="1"/>
  <c r="B8" i="26" s="1"/>
  <c r="D45" i="25"/>
  <c r="H9" i="25" a="1"/>
  <c r="H9" i="25" s="1"/>
  <c r="H6" i="25" a="1"/>
  <c r="H6" i="25" s="1"/>
  <c r="B7" i="25" a="1"/>
  <c r="B7" i="25" s="1"/>
  <c r="B9" i="25" a="1"/>
  <c r="B9" i="25" s="1"/>
  <c r="B6" i="25" a="1"/>
  <c r="B6" i="25" s="1"/>
  <c r="H8" i="25" a="1"/>
  <c r="H8" i="25" s="1"/>
  <c r="H7" i="25" a="1"/>
  <c r="H7" i="25" s="1"/>
  <c r="B8" i="25" a="1"/>
  <c r="B8" i="25" s="1"/>
  <c r="D45" i="24"/>
  <c r="H9" i="24" a="1"/>
  <c r="H9" i="24" s="1"/>
  <c r="B8" i="24" a="1"/>
  <c r="B8" i="24" s="1"/>
  <c r="H7" i="24" a="1"/>
  <c r="H7" i="24" s="1"/>
  <c r="B7" i="24" a="1"/>
  <c r="B7" i="24" s="1"/>
  <c r="H8" i="24" a="1"/>
  <c r="H8" i="24" s="1"/>
  <c r="B6" i="24" a="1"/>
  <c r="B6" i="24" s="1"/>
  <c r="B9" i="24" a="1"/>
  <c r="B9" i="24" s="1"/>
  <c r="D45" i="23"/>
  <c r="H6" i="24" a="1"/>
  <c r="H6" i="24" s="1"/>
  <c r="H9" i="23" a="1"/>
  <c r="H9" i="23" s="1"/>
  <c r="H6" i="23" a="1"/>
  <c r="H6" i="23" s="1"/>
  <c r="B9" i="23" a="1"/>
  <c r="B9" i="23" s="1"/>
  <c r="B6" i="23" a="1"/>
  <c r="B6" i="23" s="1"/>
  <c r="H8" i="23" a="1"/>
  <c r="H8" i="23" s="1"/>
  <c r="B8" i="23" a="1"/>
  <c r="B8" i="23" s="1"/>
  <c r="H7" i="23" a="1"/>
  <c r="H7" i="23" s="1"/>
  <c r="B7" i="23" a="1"/>
  <c r="B7" i="23" s="1"/>
  <c r="D45" i="21"/>
  <c r="D45" i="22"/>
  <c r="H9" i="22" a="1"/>
  <c r="H9" i="22" s="1"/>
  <c r="H6" i="22" a="1"/>
  <c r="H6" i="22" s="1"/>
  <c r="B8" i="22" a="1"/>
  <c r="B8" i="22" s="1"/>
  <c r="B9" i="22" a="1"/>
  <c r="B9" i="22" s="1"/>
  <c r="B6" i="22" a="1"/>
  <c r="B6" i="22" s="1"/>
  <c r="H8" i="22" a="1"/>
  <c r="H8" i="22" s="1"/>
  <c r="H7" i="22" a="1"/>
  <c r="H7" i="22" s="1"/>
  <c r="B7" i="22" a="1"/>
  <c r="B7" i="22" s="1"/>
  <c r="H9" i="21" a="1"/>
  <c r="H9" i="21" s="1"/>
  <c r="H6" i="21" a="1"/>
  <c r="H6" i="21" s="1"/>
  <c r="B9" i="21" a="1"/>
  <c r="B9" i="21" s="1"/>
  <c r="B6" i="21" a="1"/>
  <c r="B6" i="21" s="1"/>
  <c r="B7" i="21" a="1"/>
  <c r="B7" i="21" s="1"/>
  <c r="H8" i="21" a="1"/>
  <c r="H8" i="21" s="1"/>
  <c r="B8" i="21" a="1"/>
  <c r="B8" i="21" s="1"/>
  <c r="H7" i="21" a="1"/>
  <c r="H7" i="21" s="1"/>
  <c r="D45" i="20"/>
  <c r="H9" i="20" a="1"/>
  <c r="H9" i="20" s="1"/>
  <c r="H6" i="20" a="1"/>
  <c r="H6" i="20" s="1"/>
  <c r="B9" i="20" a="1"/>
  <c r="B9" i="20" s="1"/>
  <c r="B6" i="20" a="1"/>
  <c r="B6" i="20" s="1"/>
  <c r="H8" i="20" a="1"/>
  <c r="H8" i="20" s="1"/>
  <c r="B8" i="20" a="1"/>
  <c r="B8" i="20" s="1"/>
  <c r="H7" i="20" a="1"/>
  <c r="H7" i="20" s="1"/>
  <c r="B7" i="20" a="1"/>
  <c r="B7" i="20" s="1"/>
  <c r="D45" i="18"/>
  <c r="D45" i="19"/>
  <c r="H9" i="19" a="1"/>
  <c r="H9" i="19" s="1"/>
  <c r="H6" i="19" a="1"/>
  <c r="H6" i="19" s="1"/>
  <c r="B9" i="19" a="1"/>
  <c r="B9" i="19" s="1"/>
  <c r="B6" i="19" a="1"/>
  <c r="B6" i="19" s="1"/>
  <c r="B8" i="19" a="1"/>
  <c r="B8" i="19" s="1"/>
  <c r="H8" i="19" a="1"/>
  <c r="H8" i="19" s="1"/>
  <c r="H7" i="19" a="1"/>
  <c r="H7" i="19" s="1"/>
  <c r="B7" i="19" a="1"/>
  <c r="B7" i="19" s="1"/>
  <c r="H9" i="18" a="1"/>
  <c r="H9" i="18" s="1"/>
  <c r="H6" i="18" a="1"/>
  <c r="H6" i="18" s="1"/>
  <c r="B8" i="18" a="1"/>
  <c r="B8" i="18" s="1"/>
  <c r="B9" i="18" a="1"/>
  <c r="B9" i="18" s="1"/>
  <c r="B6" i="18" a="1"/>
  <c r="B6" i="18" s="1"/>
  <c r="H8" i="18" a="1"/>
  <c r="H8" i="18" s="1"/>
  <c r="H7" i="18" a="1"/>
  <c r="H7" i="18" s="1"/>
  <c r="B7" i="18" a="1"/>
  <c r="B7" i="18" s="1"/>
  <c r="D45" i="16"/>
  <c r="D45" i="17"/>
  <c r="H9" i="17" a="1"/>
  <c r="H9" i="17" s="1"/>
  <c r="H6" i="17" a="1"/>
  <c r="H6" i="17" s="1"/>
  <c r="B9" i="17" a="1"/>
  <c r="B9" i="17" s="1"/>
  <c r="B6" i="17" a="1"/>
  <c r="B6" i="17" s="1"/>
  <c r="H8" i="17" a="1"/>
  <c r="H8" i="17" s="1"/>
  <c r="B8" i="17" a="1"/>
  <c r="B8" i="17" s="1"/>
  <c r="H7" i="17" a="1"/>
  <c r="H7" i="17" s="1"/>
  <c r="B7" i="17" a="1"/>
  <c r="B7" i="17" s="1"/>
  <c r="H9" i="16" a="1"/>
  <c r="H9" i="16" s="1"/>
  <c r="H6" i="16" a="1"/>
  <c r="H6" i="16" s="1"/>
  <c r="B9" i="16" a="1"/>
  <c r="B9" i="16" s="1"/>
  <c r="B6" i="16" a="1"/>
  <c r="B6" i="16" s="1"/>
  <c r="H8" i="16" a="1"/>
  <c r="H8" i="16" s="1"/>
  <c r="B8" i="16" a="1"/>
  <c r="B8" i="16" s="1"/>
  <c r="H7" i="16" a="1"/>
  <c r="H7" i="16" s="1"/>
  <c r="B7" i="16" a="1"/>
  <c r="B7" i="16" s="1"/>
  <c r="D45" i="14"/>
  <c r="D45" i="15"/>
  <c r="H9" i="15" a="1"/>
  <c r="H9" i="15" s="1"/>
  <c r="H6" i="15" a="1"/>
  <c r="H6" i="15" s="1"/>
  <c r="B9" i="15" a="1"/>
  <c r="B9" i="15" s="1"/>
  <c r="B6" i="15" a="1"/>
  <c r="B6" i="15" s="1"/>
  <c r="H8" i="15" a="1"/>
  <c r="H8" i="15" s="1"/>
  <c r="B8" i="15" a="1"/>
  <c r="B8" i="15" s="1"/>
  <c r="H7" i="15" a="1"/>
  <c r="H7" i="15" s="1"/>
  <c r="B7" i="15" a="1"/>
  <c r="B7" i="15" s="1"/>
  <c r="D45" i="13"/>
  <c r="H9" i="14" a="1"/>
  <c r="H9" i="14" s="1"/>
  <c r="H6" i="14" a="1"/>
  <c r="H6" i="14" s="1"/>
  <c r="B8" i="14" a="1"/>
  <c r="B8" i="14" s="1"/>
  <c r="B9" i="14" a="1"/>
  <c r="B9" i="14" s="1"/>
  <c r="B6" i="14" a="1"/>
  <c r="B6" i="14" s="1"/>
  <c r="H8" i="14" a="1"/>
  <c r="H8" i="14" s="1"/>
  <c r="H7" i="14" a="1"/>
  <c r="H7" i="14" s="1"/>
  <c r="B7" i="14" a="1"/>
  <c r="B7" i="14" s="1"/>
  <c r="H9" i="13" a="1"/>
  <c r="H9" i="13" s="1"/>
  <c r="H6" i="13" a="1"/>
  <c r="H6" i="13" s="1"/>
  <c r="B8" i="13" a="1"/>
  <c r="B8" i="13" s="1"/>
  <c r="B9" i="13" a="1"/>
  <c r="B9" i="13" s="1"/>
  <c r="B6" i="13" a="1"/>
  <c r="B6" i="13" s="1"/>
  <c r="H8" i="13" a="1"/>
  <c r="H8" i="13" s="1"/>
  <c r="H7" i="13" a="1"/>
  <c r="H7" i="13" s="1"/>
  <c r="B7" i="13" a="1"/>
  <c r="B7" i="13" s="1"/>
  <c r="D45" i="12"/>
  <c r="H9" i="12" a="1"/>
  <c r="H9" i="12" s="1"/>
  <c r="H6" i="12" a="1"/>
  <c r="H6" i="12" s="1"/>
  <c r="B6" i="12" a="1"/>
  <c r="B6" i="12" s="1"/>
  <c r="B8" i="12" a="1"/>
  <c r="B8" i="12" s="1"/>
  <c r="H7" i="12" a="1"/>
  <c r="H7" i="12" s="1"/>
  <c r="B9" i="12" a="1"/>
  <c r="B9" i="12" s="1"/>
  <c r="H8" i="12" a="1"/>
  <c r="H8" i="12" s="1"/>
  <c r="B7" i="12" a="1"/>
  <c r="B7" i="12" s="1"/>
  <c r="D45" i="11"/>
  <c r="H9" i="11" a="1"/>
  <c r="H9" i="11" s="1"/>
  <c r="H6" i="11" a="1"/>
  <c r="H6" i="11" s="1"/>
  <c r="B9" i="11" a="1"/>
  <c r="B9" i="11" s="1"/>
  <c r="B6" i="11" a="1"/>
  <c r="B6" i="11" s="1"/>
  <c r="B8" i="11" a="1"/>
  <c r="B8" i="11" s="1"/>
  <c r="H7" i="11" a="1"/>
  <c r="H7" i="11" s="1"/>
  <c r="H8" i="11" a="1"/>
  <c r="H8" i="11" s="1"/>
  <c r="B7" i="11" a="1"/>
  <c r="B7" i="11" s="1"/>
  <c r="D45" i="10"/>
  <c r="H9" i="10" a="1"/>
  <c r="H9" i="10" s="1"/>
  <c r="H6" i="10" a="1"/>
  <c r="H6" i="10" s="1"/>
  <c r="B8" i="10" a="1"/>
  <c r="B8" i="10" s="1"/>
  <c r="H7" i="10" a="1"/>
  <c r="H7" i="10" s="1"/>
  <c r="B9" i="10" a="1"/>
  <c r="B9" i="10" s="1"/>
  <c r="B6" i="10" a="1"/>
  <c r="B6" i="10" s="1"/>
  <c r="H8" i="10" a="1"/>
  <c r="H8" i="10" s="1"/>
  <c r="B7" i="10" a="1"/>
  <c r="B7" i="10" s="1"/>
  <c r="D45" i="9"/>
  <c r="H6" i="9" a="1"/>
  <c r="H6" i="9" s="1"/>
  <c r="B9" i="9" a="1"/>
  <c r="B9" i="9" s="1"/>
  <c r="H7" i="9" a="1"/>
  <c r="H7" i="9" s="1"/>
  <c r="B7" i="9" a="1"/>
  <c r="B7" i="9" s="1"/>
  <c r="B6" i="9" a="1"/>
  <c r="B6" i="9" s="1"/>
  <c r="H8" i="9" a="1"/>
  <c r="H8" i="9" s="1"/>
  <c r="B8" i="9" a="1"/>
  <c r="B8" i="9" s="1"/>
  <c r="D45" i="8"/>
  <c r="H6" i="8" a="1"/>
  <c r="H6" i="8" s="1"/>
  <c r="B9" i="8" a="1"/>
  <c r="B9" i="8" s="1"/>
  <c r="B6" i="8" a="1"/>
  <c r="B6" i="8" s="1"/>
  <c r="B8" i="8" a="1"/>
  <c r="B8" i="8" s="1"/>
  <c r="H8" i="8" a="1"/>
  <c r="H8" i="8" s="1"/>
  <c r="H7" i="8" a="1"/>
  <c r="H7" i="8" s="1"/>
  <c r="B7" i="8" a="1"/>
  <c r="B7" i="8" s="1"/>
  <c r="D45" i="7"/>
  <c r="H6" i="7" a="1"/>
  <c r="H6" i="7" s="1"/>
  <c r="B8" i="7" a="1"/>
  <c r="B8" i="7" s="1"/>
  <c r="B6" i="7" a="1"/>
  <c r="B6" i="7" s="1"/>
  <c r="B7" i="7" a="1"/>
  <c r="B7" i="7" s="1"/>
  <c r="B9" i="7" a="1"/>
  <c r="B9" i="7" s="1"/>
  <c r="H8" i="7" a="1"/>
  <c r="H8" i="7" s="1"/>
  <c r="H7" i="7" a="1"/>
  <c r="H7" i="7" s="1"/>
  <c r="H8" i="1" a="1"/>
  <c r="H8" i="1" s="1"/>
  <c r="H7" i="1" a="1"/>
  <c r="H7" i="1" s="1"/>
  <c r="H6" i="1" a="1"/>
  <c r="H6" i="1" s="1"/>
  <c r="B9" i="1" a="1"/>
  <c r="B9" i="1" s="1"/>
  <c r="F47" i="1"/>
  <c r="B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H9" i="9" s="1" a="1"/>
  <c r="H9" i="9" s="1"/>
  <c r="I4" i="4"/>
  <c r="H9" i="8" s="1" a="1"/>
  <c r="H9" i="8" s="1"/>
  <c r="I3" i="4"/>
  <c r="H9" i="7" s="1" a="1"/>
  <c r="H9" i="7" s="1"/>
  <c r="I2" i="4"/>
  <c r="H9" i="1" s="1" a="1"/>
  <c r="H9" i="1" s="1"/>
  <c r="B8" i="1" a="1"/>
  <c r="B8" i="1" s="1"/>
  <c r="B7" i="1" a="1"/>
  <c r="B7" i="1" s="1"/>
  <c r="B6" i="1" a="1"/>
  <c r="B6" i="1" s="1"/>
  <c r="A4" i="1"/>
  <c r="D44" i="1" l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I45" i="1"/>
  <c r="H45" i="1"/>
  <c r="G45" i="1"/>
  <c r="F45" i="1"/>
  <c r="E45" i="1"/>
  <c r="C45" i="1"/>
  <c r="J45" i="1" l="1"/>
  <c r="D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Digite la cantidad de lecciones que requirió para cada objetivo…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Dato autogenerado con la puntuación preliminar y la cantidad de lecciones...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ECA405DB-B959-4109-9E91-6F77DA24161C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9DEE2E13-0ABF-4D01-B5D0-6A13B33A46E9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92D106D5-F52E-4C24-8CA1-7F4BC20DDEBF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E08AD935-FF21-4CCD-91FB-7FE6C05543AE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A95BF9FA-79BE-4E0D-94A2-1159378F1810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02607313-B1DF-4DE4-AEBA-F967042A3759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1FBA95B3-33EC-4289-8E7C-26CE3D3ABF57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7DCE0E6D-1967-4E0E-8459-BC7FBB02C180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8229E9BC-FC75-4B03-9ECF-97194DCC28CB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655D06C1-9D92-4C58-B61D-55F5A61F2C7B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2330EBCD-B8B7-4C39-83A2-1AA7CE53F10F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8B5B1967-5C27-4D14-B968-7E1B05279467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835C4641-A35C-4B58-88A2-355CCF825966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92E2F60C-B2C4-4176-A005-4030B82E49E8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462CBB45-D775-4B3D-8E4C-DB55F96537C6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15B865BD-620C-4D22-9426-F9EE79921667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1520F5F7-FDC7-4D82-8C00-4FB0DC81910D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9A35A7F4-B2E4-434C-BA65-548CC7069E09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1A90FFD8-B44B-4A3C-B0DE-A2AD8CBFF41F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BE338D51-EBB9-46A9-8BFC-BCA4030AF604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87302A66-665B-4914-94A5-8162D58AB4B4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1393C8A5-2070-4954-BD25-A08FA95192E7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Escuela Rio Piedras</author>
  </authors>
  <commentList>
    <comment ref="A12" authorId="0" shapeId="0" xr:uid="{BB27C332-2F57-4C4B-B6C8-1702E948A16F}">
      <text>
        <r>
          <rPr>
            <b/>
            <sz val="9"/>
            <color indexed="81"/>
            <rFont val="Tahoma"/>
            <family val="2"/>
          </rPr>
          <t>Escriba en las líneas de abajo los objetivos a evaluar en la prueba...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<sst xmlns="http://schemas.openxmlformats.org/spreadsheetml/2006/main" count="984" uniqueCount="167">
  <si>
    <t>Tipo de item seleccionado</t>
  </si>
  <si>
    <t>Puntos</t>
  </si>
  <si>
    <t>RC: Respuesta Corta</t>
  </si>
  <si>
    <t>ID: Identificación</t>
  </si>
  <si>
    <t>RE: Resolución de ejercicios</t>
  </si>
  <si>
    <t>Simbología:</t>
  </si>
  <si>
    <t>RR</t>
  </si>
  <si>
    <t>RC</t>
  </si>
  <si>
    <t>ID</t>
  </si>
  <si>
    <t>C</t>
  </si>
  <si>
    <t>RE</t>
  </si>
  <si>
    <t>titem</t>
  </si>
  <si>
    <t>N° lecciones</t>
  </si>
  <si>
    <t>Valor porcentual:</t>
  </si>
  <si>
    <t>Puntuación preliminar:</t>
  </si>
  <si>
    <t>Total de lecciones:</t>
  </si>
  <si>
    <t>Constante a utilizar:</t>
  </si>
  <si>
    <t>TOTAL</t>
  </si>
  <si>
    <t>Prof:</t>
  </si>
  <si>
    <t>César Pimentel Batista</t>
  </si>
  <si>
    <t>asignado</t>
  </si>
  <si>
    <t>Total</t>
  </si>
  <si>
    <t>Indicadores</t>
  </si>
  <si>
    <t>Aprendizaje por lograr (seleccione de la desplegable)</t>
  </si>
  <si>
    <t>WhatsApp 8949-4111</t>
  </si>
  <si>
    <t>Curso Lectivo</t>
  </si>
  <si>
    <t>Regional</t>
  </si>
  <si>
    <t>Circuito</t>
  </si>
  <si>
    <t>Código</t>
  </si>
  <si>
    <t>https://www.pimentelcrea.com/</t>
  </si>
  <si>
    <t>Nombre Centro Educativo</t>
  </si>
  <si>
    <t>Nombre docente</t>
  </si>
  <si>
    <t>Nombre director (a)</t>
  </si>
  <si>
    <t>Contacto docente</t>
  </si>
  <si>
    <t>SR</t>
  </si>
  <si>
    <t xml:space="preserve"> C: Correspondencia</t>
  </si>
  <si>
    <t>RR: Respuesta restringida</t>
  </si>
  <si>
    <t>SR: Selección de respuesta</t>
  </si>
  <si>
    <t>RCP</t>
  </si>
  <si>
    <t>PE: Producción Escrita</t>
  </si>
  <si>
    <t>PE</t>
  </si>
  <si>
    <t>Versión</t>
  </si>
  <si>
    <t>Desarrollado por</t>
  </si>
  <si>
    <r>
      <t>EXC</t>
    </r>
    <r>
      <rPr>
        <b/>
        <sz val="70"/>
        <color rgb="FFFFC000"/>
        <rFont val="Rockwell Extra Bold"/>
        <family val="1"/>
      </rPr>
      <t>TAE</t>
    </r>
  </si>
  <si>
    <t>Excel diseñado para crear Tablas de Especificaciones de Pruebas aplicadas por docentes.</t>
  </si>
  <si>
    <t>Asignatura</t>
  </si>
  <si>
    <t>Constante a utilizar</t>
  </si>
  <si>
    <t>TE_01</t>
  </si>
  <si>
    <t>TE_02</t>
  </si>
  <si>
    <t>TE_03</t>
  </si>
  <si>
    <t>TE_04</t>
  </si>
  <si>
    <t>TE_05</t>
  </si>
  <si>
    <t>TE_06</t>
  </si>
  <si>
    <t>TE_07</t>
  </si>
  <si>
    <t>TE_08</t>
  </si>
  <si>
    <t>TE_09</t>
  </si>
  <si>
    <t>TE_10</t>
  </si>
  <si>
    <t>TE_11</t>
  </si>
  <si>
    <t>TE_12</t>
  </si>
  <si>
    <t>TE_13</t>
  </si>
  <si>
    <t>TE_14</t>
  </si>
  <si>
    <t>TE_15</t>
  </si>
  <si>
    <t>TE_16</t>
  </si>
  <si>
    <t>TE_17</t>
  </si>
  <si>
    <t>TE_18</t>
  </si>
  <si>
    <t>TE_19</t>
  </si>
  <si>
    <t>TE_20</t>
  </si>
  <si>
    <t>TE_21</t>
  </si>
  <si>
    <t>TE_22</t>
  </si>
  <si>
    <t>TE_23</t>
  </si>
  <si>
    <t>TE_24</t>
  </si>
  <si>
    <t>TE_25</t>
  </si>
  <si>
    <t>TE_26</t>
  </si>
  <si>
    <t>TE_27</t>
  </si>
  <si>
    <t>TE_28</t>
  </si>
  <si>
    <t>TE_29</t>
  </si>
  <si>
    <t>TE_30</t>
  </si>
  <si>
    <t>TE_31</t>
  </si>
  <si>
    <t>TE_32</t>
  </si>
  <si>
    <t>TE_33</t>
  </si>
  <si>
    <t>TE_34</t>
  </si>
  <si>
    <t>TE_35</t>
  </si>
  <si>
    <t>TE_36</t>
  </si>
  <si>
    <t>TE_37</t>
  </si>
  <si>
    <t>TE_38</t>
  </si>
  <si>
    <t>TE_39</t>
  </si>
  <si>
    <t>TE_40</t>
  </si>
  <si>
    <t>TE_41</t>
  </si>
  <si>
    <t>TE_42</t>
  </si>
  <si>
    <t>TE_43</t>
  </si>
  <si>
    <t>TE_44</t>
  </si>
  <si>
    <t>TE_45</t>
  </si>
  <si>
    <t>TE_46</t>
  </si>
  <si>
    <t>TE_47</t>
  </si>
  <si>
    <t>TE_48</t>
  </si>
  <si>
    <t>TE_49</t>
  </si>
  <si>
    <t>TE_50</t>
  </si>
  <si>
    <t>TE_51</t>
  </si>
  <si>
    <t>TE_52</t>
  </si>
  <si>
    <t>TE_53</t>
  </si>
  <si>
    <t>TE_54</t>
  </si>
  <si>
    <t>TE_55</t>
  </si>
  <si>
    <t>TE_56</t>
  </si>
  <si>
    <t>TE_57</t>
  </si>
  <si>
    <t>TE_58</t>
  </si>
  <si>
    <t>TE_59</t>
  </si>
  <si>
    <t>TE_60</t>
  </si>
  <si>
    <t>TE_61</t>
  </si>
  <si>
    <t>TE_62</t>
  </si>
  <si>
    <t>TE_63</t>
  </si>
  <si>
    <t>TE_64</t>
  </si>
  <si>
    <t>TE_65</t>
  </si>
  <si>
    <t>TE_66</t>
  </si>
  <si>
    <t>TE_67</t>
  </si>
  <si>
    <t>TE_68</t>
  </si>
  <si>
    <t>TE_69</t>
  </si>
  <si>
    <t>TE_70</t>
  </si>
  <si>
    <t>TE_71</t>
  </si>
  <si>
    <t>TE_72</t>
  </si>
  <si>
    <t>TE_73</t>
  </si>
  <si>
    <t>TE_74</t>
  </si>
  <si>
    <t>TE_75</t>
  </si>
  <si>
    <t>TE_76</t>
  </si>
  <si>
    <t>TE_77</t>
  </si>
  <si>
    <t>TE_78</t>
  </si>
  <si>
    <t>TE_79</t>
  </si>
  <si>
    <t>TE_80</t>
  </si>
  <si>
    <t>TE_81</t>
  </si>
  <si>
    <t>TE_82</t>
  </si>
  <si>
    <t>TE_83</t>
  </si>
  <si>
    <t>TE_84</t>
  </si>
  <si>
    <t>TE_85</t>
  </si>
  <si>
    <t>TE_86</t>
  </si>
  <si>
    <t>TE_87</t>
  </si>
  <si>
    <t>TE_88</t>
  </si>
  <si>
    <t>TE_89</t>
  </si>
  <si>
    <t>TE_90</t>
  </si>
  <si>
    <t>TE_91</t>
  </si>
  <si>
    <t>TE_92</t>
  </si>
  <si>
    <t>TE_93</t>
  </si>
  <si>
    <t>TE_94</t>
  </si>
  <si>
    <t>TE_95</t>
  </si>
  <si>
    <t>TE_96</t>
  </si>
  <si>
    <t>TE_97</t>
  </si>
  <si>
    <t>TE_98</t>
  </si>
  <si>
    <t>TE_99</t>
  </si>
  <si>
    <t>Número  prueba</t>
  </si>
  <si>
    <t>Asignatura:</t>
  </si>
  <si>
    <t>Número  prueba:</t>
  </si>
  <si>
    <t>Semestre:</t>
  </si>
  <si>
    <t>Ciencias</t>
  </si>
  <si>
    <t>Nivel o sección:</t>
  </si>
  <si>
    <t>Nivel o sección</t>
  </si>
  <si>
    <t>Central del Pacífico</t>
  </si>
  <si>
    <t>02</t>
  </si>
  <si>
    <t>Importante</t>
  </si>
  <si>
    <t>Principal</t>
  </si>
  <si>
    <t>TablasE</t>
  </si>
  <si>
    <t>Escudo centro (Usar opción de Insertar &gt; Imágenes &gt; Colocar en celda).</t>
  </si>
  <si>
    <t>TABLAS DE ESPECIFICACIONES</t>
  </si>
  <si>
    <t>Modifica el alto de las filas si lo deseas para que el texto se pueda visualizar en la celda… Tiene capacidad de hasta 31 aprendizajes.</t>
  </si>
  <si>
    <t>RCP: Resolución casos problemas</t>
  </si>
  <si>
    <t>Matemáticas</t>
  </si>
  <si>
    <t>Español</t>
  </si>
  <si>
    <t>MSc. César Pimentel Batista</t>
  </si>
  <si>
    <t xml:space="preserve"> ACERCA DE</t>
  </si>
  <si>
    <t>Estudios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</si>
</sst>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Verdana"/>
      <family val="2"/>
    </font>
    <font>
      <sz val="22"/>
      <color theme="1"/>
      <name val="Verdana"/>
      <family val="2"/>
    </font>
    <font>
      <b/>
      <sz val="30"/>
      <color theme="1"/>
      <name val="Edwardian Script ITC"/>
      <family val="4"/>
    </font>
    <font>
      <u/>
      <sz val="12"/>
      <color theme="10"/>
      <name val="Verdana"/>
      <family val="2"/>
    </font>
    <font>
      <b/>
      <sz val="11"/>
      <color theme="0"/>
      <name val="Calibri"/>
      <family val="2"/>
      <scheme val="minor"/>
    </font>
    <font>
      <b/>
      <sz val="70"/>
      <color rgb="FF00B050"/>
      <name val="Rockwell Extra Bold"/>
      <family val="1"/>
    </font>
    <font>
      <b/>
      <sz val="70"/>
      <color rgb="FFFFC000"/>
      <name val="Rockwell Extra Bold"/>
      <family val="1"/>
    </font>
    <font>
      <sz val="20"/>
      <color theme="1"/>
      <name val="Century Gothic"/>
      <family val="2"/>
    </font>
    <font>
      <b/>
      <sz val="20"/>
      <color theme="1"/>
      <name val="Century Gothic"/>
      <family val="2"/>
    </font>
    <font>
      <b/>
      <sz val="30"/>
      <color theme="1"/>
      <name val="Century Gothic"/>
      <family val="2"/>
    </font>
    <font>
      <sz val="65"/>
      <color theme="1"/>
      <name val="Edwardian Script ITC"/>
      <family val="4"/>
    </font>
    <font>
      <sz val="7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Baskerville Old Face"/>
      <family val="1"/>
    </font>
    <font>
      <i/>
      <sz val="11.5"/>
      <color theme="1"/>
      <name val="Baskerville Old Face"/>
      <family val="1"/>
    </font>
    <font>
      <b/>
      <sz val="11"/>
      <color theme="1"/>
      <name val="Baskerville Old Face"/>
      <family val="1"/>
    </font>
    <font>
      <b/>
      <i/>
      <sz val="11.5"/>
      <color theme="1"/>
      <name val="Baskerville Old Face"/>
      <family val="1"/>
    </font>
    <font>
      <b/>
      <sz val="12"/>
      <color rgb="FF002060"/>
      <name val="Baskerville Old Face"/>
      <family val="1"/>
    </font>
    <font>
      <b/>
      <u/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color theme="0"/>
      <name val="Baskerville Old Face"/>
      <family val="1"/>
    </font>
    <font>
      <i/>
      <sz val="11.5"/>
      <color theme="0"/>
      <name val="Baskerville Old Face"/>
      <family val="1"/>
    </font>
    <font>
      <sz val="7"/>
      <color theme="1"/>
      <name val="Calibri"/>
      <family val="2"/>
      <scheme val="minor"/>
    </font>
    <font>
      <b/>
      <u/>
      <sz val="13"/>
      <color theme="10"/>
      <name val="Aptos Slab ExtraBold"/>
      <family val="2"/>
    </font>
    <font>
      <b/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5DBD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66FF99"/>
      </patternFill>
    </fill>
    <fill>
      <patternFill patternType="solid">
        <fgColor rgb="FF66FF99"/>
        <bgColor rgb="FFF2F2F2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right"/>
      <protection hidden="1"/>
    </xf>
    <xf numFmtId="1" fontId="0" fillId="0" borderId="0" xfId="0" applyNumberFormat="1" applyProtection="1"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/>
      <protection locked="0" hidden="1"/>
    </xf>
    <xf numFmtId="1" fontId="0" fillId="4" borderId="1" xfId="0" applyNumberForma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2" fontId="7" fillId="4" borderId="1" xfId="0" applyNumberFormat="1" applyFont="1" applyFill="1" applyBorder="1" applyAlignment="1" applyProtection="1">
      <alignment horizontal="center"/>
      <protection hidden="1"/>
    </xf>
    <xf numFmtId="0" fontId="7" fillId="4" borderId="1" xfId="0" applyFont="1" applyFill="1" applyBorder="1" applyProtection="1">
      <protection hidden="1"/>
    </xf>
    <xf numFmtId="0" fontId="12" fillId="7" borderId="0" xfId="0" applyFont="1" applyFill="1" applyAlignment="1" applyProtection="1">
      <alignment vertical="center"/>
      <protection hidden="1"/>
    </xf>
    <xf numFmtId="0" fontId="13" fillId="8" borderId="10" xfId="0" applyFont="1" applyFill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center" vertical="center"/>
      <protection locked="0"/>
    </xf>
    <xf numFmtId="49" fontId="13" fillId="9" borderId="10" xfId="0" applyNumberFormat="1" applyFont="1" applyFill="1" applyBorder="1" applyAlignment="1" applyProtection="1">
      <alignment horizontal="center" vertical="center"/>
      <protection locked="0"/>
    </xf>
    <xf numFmtId="0" fontId="13" fillId="9" borderId="10" xfId="0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6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wrapText="1"/>
      <protection hidden="1"/>
    </xf>
    <xf numFmtId="0" fontId="20" fillId="0" borderId="0" xfId="0" applyFont="1" applyAlignment="1" applyProtection="1">
      <alignment horizontal="center"/>
      <protection hidden="1"/>
    </xf>
    <xf numFmtId="0" fontId="21" fillId="2" borderId="0" xfId="0" applyFont="1" applyFill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6" fillId="6" borderId="0" xfId="0" applyFont="1" applyFill="1" applyAlignment="1" applyProtection="1">
      <alignment horizontal="center" vertical="center"/>
      <protection hidden="1"/>
    </xf>
    <xf numFmtId="0" fontId="27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left"/>
      <protection hidden="1"/>
    </xf>
    <xf numFmtId="0" fontId="6" fillId="0" borderId="11" xfId="0" applyFont="1" applyBorder="1" applyAlignment="1" applyProtection="1">
      <alignment horizontal="center"/>
      <protection hidden="1"/>
    </xf>
    <xf numFmtId="0" fontId="30" fillId="11" borderId="0" xfId="1" applyFont="1" applyFill="1" applyAlignment="1" applyProtection="1">
      <alignment horizontal="center"/>
      <protection hidden="1"/>
    </xf>
    <xf numFmtId="0" fontId="30" fillId="11" borderId="0" xfId="1" applyFont="1" applyFill="1" applyAlignment="1" applyProtection="1">
      <alignment horizontal="center" vertical="center"/>
      <protection hidden="1"/>
    </xf>
    <xf numFmtId="0" fontId="31" fillId="12" borderId="0" xfId="1" applyFont="1" applyFill="1" applyAlignment="1" applyProtection="1">
      <alignment horizontal="center"/>
      <protection hidden="1"/>
    </xf>
    <xf numFmtId="0" fontId="1" fillId="2" borderId="0" xfId="0" applyFont="1" applyFill="1" applyProtection="1">
      <protection hidden="1"/>
    </xf>
    <xf numFmtId="0" fontId="13" fillId="9" borderId="0" xfId="0" applyFont="1" applyFill="1" applyAlignment="1" applyProtection="1">
      <alignment horizontal="center" vertical="center"/>
      <protection locked="0"/>
    </xf>
    <xf numFmtId="0" fontId="12" fillId="7" borderId="0" xfId="0" applyFont="1" applyFill="1" applyAlignment="1" applyProtection="1">
      <alignment horizontal="justify" vertical="center"/>
      <protection hidden="1"/>
    </xf>
    <xf numFmtId="0" fontId="35" fillId="13" borderId="0" xfId="1" applyFont="1" applyFill="1" applyAlignment="1" applyProtection="1">
      <alignment horizontal="center" vertical="center"/>
      <protection hidden="1"/>
    </xf>
    <xf numFmtId="0" fontId="32" fillId="6" borderId="8" xfId="0" applyFont="1" applyFill="1" applyBorder="1" applyProtection="1">
      <protection hidden="1"/>
    </xf>
    <xf numFmtId="0" fontId="32" fillId="6" borderId="8" xfId="0" applyFont="1" applyFill="1" applyBorder="1" applyAlignment="1" applyProtection="1">
      <alignment horizontal="justify" vertical="center" wrapText="1"/>
      <protection hidden="1"/>
    </xf>
    <xf numFmtId="0" fontId="33" fillId="6" borderId="8" xfId="0" applyFont="1" applyFill="1" applyBorder="1" applyAlignment="1" applyProtection="1">
      <alignment horizontal="justify" vertical="center" wrapText="1"/>
      <protection hidden="1"/>
    </xf>
    <xf numFmtId="0" fontId="33" fillId="6" borderId="8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Protection="1">
      <protection hidden="1"/>
    </xf>
    <xf numFmtId="0" fontId="31" fillId="6" borderId="8" xfId="1" applyFont="1" applyFill="1" applyBorder="1" applyProtection="1">
      <protection hidden="1"/>
    </xf>
    <xf numFmtId="0" fontId="26" fillId="0" borderId="8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8" xfId="0" applyFont="1" applyBorder="1" applyAlignment="1" applyProtection="1">
      <alignment horizontal="center" vertical="center"/>
      <protection locked="0"/>
    </xf>
    <xf numFmtId="49" fontId="25" fillId="0" borderId="8" xfId="0" applyNumberFormat="1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4" fillId="8" borderId="10" xfId="0" applyFont="1" applyFill="1" applyBorder="1" applyAlignment="1" applyProtection="1">
      <alignment horizontal="center" vertical="center"/>
      <protection locked="0"/>
    </xf>
    <xf numFmtId="0" fontId="11" fillId="13" borderId="0" xfId="1" applyFill="1" applyAlignment="1">
      <alignment horizontal="center" vertical="center"/>
    </xf>
    <xf numFmtId="0" fontId="36" fillId="13" borderId="0" xfId="1" applyFont="1" applyFill="1" applyAlignment="1" applyProtection="1">
      <alignment horizontal="center" vertic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23" fillId="6" borderId="0" xfId="0" applyFont="1" applyFill="1" applyAlignment="1" applyProtection="1">
      <alignment vertical="center" wrapText="1"/>
      <protection hidden="1"/>
    </xf>
    <xf numFmtId="0" fontId="10" fillId="4" borderId="5" xfId="0" applyFont="1" applyFill="1" applyBorder="1" applyAlignment="1" applyProtection="1">
      <alignment horizontal="left" wrapText="1"/>
      <protection hidden="1"/>
    </xf>
    <xf numFmtId="0" fontId="10" fillId="4" borderId="6" xfId="0" applyFont="1" applyFill="1" applyBorder="1" applyAlignment="1" applyProtection="1">
      <alignment horizontal="left" wrapText="1"/>
      <protection hidden="1"/>
    </xf>
    <xf numFmtId="0" fontId="1" fillId="5" borderId="5" xfId="0" applyFont="1" applyFill="1" applyBorder="1" applyAlignment="1" applyProtection="1">
      <alignment horizontal="left" wrapText="1"/>
      <protection locked="0"/>
    </xf>
    <xf numFmtId="0" fontId="1" fillId="5" borderId="6" xfId="0" applyFont="1" applyFill="1" applyBorder="1" applyAlignment="1" applyProtection="1">
      <alignment horizontal="left" wrapText="1"/>
      <protection locked="0"/>
    </xf>
    <xf numFmtId="0" fontId="28" fillId="0" borderId="0" xfId="0" applyFont="1" applyAlignment="1">
      <alignment horizontal="left"/>
    </xf>
    <xf numFmtId="0" fontId="1" fillId="4" borderId="2" xfId="0" applyFont="1" applyFill="1" applyBorder="1" applyAlignment="1" applyProtection="1">
      <alignment horizontal="center" wrapText="1"/>
      <protection hidden="1"/>
    </xf>
    <xf numFmtId="0" fontId="1" fillId="4" borderId="3" xfId="0" applyFont="1" applyFill="1" applyBorder="1" applyAlignment="1" applyProtection="1">
      <alignment horizontal="center" wrapText="1"/>
      <protection hidden="1"/>
    </xf>
    <xf numFmtId="0" fontId="1" fillId="4" borderId="4" xfId="0" applyFont="1" applyFill="1" applyBorder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1" fillId="3" borderId="5" xfId="0" applyFont="1" applyFill="1" applyBorder="1" applyAlignment="1" applyProtection="1">
      <alignment horizontal="center" wrapText="1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0" fontId="8" fillId="3" borderId="7" xfId="0" applyFont="1" applyFill="1" applyBorder="1" applyAlignment="1" applyProtection="1">
      <alignment horizontal="center"/>
      <protection hidden="1"/>
    </xf>
    <xf numFmtId="0" fontId="10" fillId="4" borderId="5" xfId="0" applyFont="1" applyFill="1" applyBorder="1" applyAlignment="1" applyProtection="1">
      <alignment horizontal="center" wrapText="1"/>
      <protection hidden="1"/>
    </xf>
    <xf numFmtId="0" fontId="10" fillId="4" borderId="6" xfId="0" applyFont="1" applyFill="1" applyBorder="1" applyAlignment="1" applyProtection="1">
      <alignment horizontal="center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1" fillId="2" borderId="11" xfId="0" applyNumberFormat="1" applyFont="1" applyFill="1" applyBorder="1" applyAlignment="1" applyProtection="1">
      <alignment horizontal="center"/>
      <protection hidden="1"/>
    </xf>
    <xf numFmtId="0" fontId="34" fillId="10" borderId="0" xfId="0" applyFont="1" applyFill="1" applyAlignment="1" applyProtection="1">
      <alignment horizontal="justify" vertical="center"/>
      <protection hidden="1"/>
    </xf>
    <xf numFmtId="0" fontId="34" fillId="10" borderId="11" xfId="0" applyFont="1" applyFill="1" applyBorder="1" applyAlignment="1" applyProtection="1">
      <alignment horizontal="justify" vertical="center"/>
      <protection hidden="1"/>
    </xf>
    <xf numFmtId="0" fontId="0" fillId="0" borderId="0" xfId="0" applyAlignment="1" applyProtection="1">
      <alignment horizontal="center"/>
      <protection hidden="1"/>
    </xf>
    <xf numFmtId="2" fontId="26" fillId="0" borderId="8" xfId="0" applyNumberFormat="1" applyFont="1" applyBorder="1" applyAlignment="1" applyProtection="1">
      <alignment horizontal="center" vertical="center"/>
      <protection hidden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MySqlDefault" pivot="0" table="0" count="0" xr9:uid="{00000000-0011-0000-FFFF-FFFF00000000}"/>
  </tableStyles>
  <colors>
    <mruColors>
      <color rgb="FF15DBD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79BFC5DB-AB98-41B0-9867-74AB28014CDD}"/>
            </a:ext>
          </a:extLst>
        </xdr:cNvPr>
        <xdr:cNvGrpSpPr/>
      </xdr:nvGrpSpPr>
      <xdr:grpSpPr>
        <a:xfrm>
          <a:off x="0" y="105742"/>
          <a:ext cx="9485265" cy="618788"/>
          <a:chOff x="548542" y="413728"/>
          <a:chExt cx="6540500" cy="759547"/>
        </a:xfrm>
      </xdr:grpSpPr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F07ABACB-F9CA-6DDF-3F5C-A7AFE03335A9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10" name="Cuadro de texto 5">
            <a:extLst>
              <a:ext uri="{FF2B5EF4-FFF2-40B4-BE49-F238E27FC236}">
                <a16:creationId xmlns:a16="http://schemas.microsoft.com/office/drawing/2014/main" id="{C1E03D94-F92B-05ED-7AFE-8A39F0B71E53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11" name="Cuadro de texto 5">
            <a:extLst>
              <a:ext uri="{FF2B5EF4-FFF2-40B4-BE49-F238E27FC236}">
                <a16:creationId xmlns:a16="http://schemas.microsoft.com/office/drawing/2014/main" id="{0A2E65E2-3B77-DD98-72EA-9A56A027A2F9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12" name="Cuadro de texto 5">
            <a:extLst>
              <a:ext uri="{FF2B5EF4-FFF2-40B4-BE49-F238E27FC236}">
                <a16:creationId xmlns:a16="http://schemas.microsoft.com/office/drawing/2014/main" id="{BCCCDD52-7D62-44E3-29BA-CEB0208F5700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FF781999-D6D8-DFE7-FA05-953AC23F53D4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Conector recto 13">
            <a:extLst>
              <a:ext uri="{FF2B5EF4-FFF2-40B4-BE49-F238E27FC236}">
                <a16:creationId xmlns:a16="http://schemas.microsoft.com/office/drawing/2014/main" id="{FF849C8C-5EDB-10BC-CA96-2C0479F27519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Conector recto 14">
            <a:extLst>
              <a:ext uri="{FF2B5EF4-FFF2-40B4-BE49-F238E27FC236}">
                <a16:creationId xmlns:a16="http://schemas.microsoft.com/office/drawing/2014/main" id="{DC48A8F1-6D2D-4DD1-84D1-3332A2B3FFCE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D10C67E-C028-4A66-BE4D-52ED15414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4515" y="156405"/>
          <a:ext cx="1483995" cy="4323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D2CABE9-AC58-49B5-83C6-D68CA8D81E0E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5790D79A-B093-9E6F-48B8-41AFD5A230E9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13D7BF7F-8FA1-9E8A-4A43-A9BDF5E83567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3B56514D-17DD-A6BF-DD4F-A8922BD45891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73F8FE1A-B296-292D-1B8B-79B1012464FF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7AA3E7E9-BC36-4CA6-A340-BAB12142632A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F87AB7FB-2404-C768-483B-4E4A1EC8489B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761827B1-B35F-3F01-6759-567733E2C6BE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B6F6797-93CA-46D4-B9D8-F24A925405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EB5A1E2-A536-4B8A-8970-1AE89DA25446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5D9D7668-49BE-6DA2-5174-8F0EAED0BE28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D9B5CFE2-FDB7-97A8-6172-9381D7C23150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9D4FBF54-C1D5-ED3A-84B2-66BFDCE25098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095348E7-96D7-0653-279B-3D222A9FE783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740B08FE-4864-0E38-EE37-F93E5336A670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78D7067D-CFA9-5D3A-09FF-F60F4EFB18C7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51842D42-72F9-AC11-5BEC-15D09F327839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2ED15FB-02EB-4E3D-B859-C16D3FFDF8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4CA94D9-0BD3-4570-9F4F-AE7A88A3C338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BA0D7F5E-836F-7A1D-65AA-87400BFCA72F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C44B99AE-819B-BA0C-6CB9-17C1EDEB6F94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FB472D75-4B5D-E2F0-62E0-A6A6A1D47B79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A4EEA51E-7F11-90BA-2B52-C5D70B22FFD1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689C15F4-2BD7-A082-4A2A-F257922B169A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3BF7BA21-0F4E-7C72-78E3-879457F695D2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83EAB48F-8C20-2ED7-DA0E-A4842A945D8A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433487D-638A-4D90-AE25-AF99FB347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DA70E6D-9269-4D31-8793-78F2AFDE2F38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C2DA7118-3467-CFF2-2E0D-29D800E6E310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944F3FAD-A370-7F6F-3762-77DDA391931A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A1BBA65D-563A-7F98-0657-28EB5B5B067F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D1648E83-8CA1-64D4-85F3-063A42FD9BB6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00A1E04F-BF16-7BCC-29C9-434E39C8DAAD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D6CF5B78-FE24-65D1-0097-B3DE069704E7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C8725D5A-43D5-D064-8D16-017D33454DFF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4C91C99-0B34-421D-A172-46CA798D6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53CCD17-7374-4952-85DC-127734E8CDA4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2FB987E-36C1-CA50-3976-EC1F439BCF53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FDF624DF-A339-E72E-0BB9-B471394D5758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33DDD36F-5398-782C-2E69-1DF90CB3C914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59BA3144-4541-03DD-309C-C2B6FEB107B7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FDEA1C4E-A434-5F08-5EB1-5A8228A0938E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313FB759-B0FC-8261-C257-D35AE8C57C65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530381A2-7F53-4958-EF88-3D3B741F141D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3F3EABD-EB24-46DD-A23C-C435F9CEC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3818358-626C-4FA6-9DF8-D45EF369D2A6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AF8F713D-EE83-2A47-0A02-5CED7D6202B0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5B675C6C-9BBF-2400-51A2-020E69C7EFDA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3193CD28-A85D-63AE-E5C3-4F3D72CF2F33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D7CD0CED-CBF7-A127-27C9-2F5AE2CD4089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1483CDA8-A4FE-18E9-3177-18C6ACAAEEFB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76E7E0C0-FAB2-3456-31BF-E02B22AF97D4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3676BA17-6F23-5277-7221-42C7598F0C6E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CAB833-45DC-47E1-BC12-54E304C40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FB4A9C2-807A-4144-88A6-67D8B5CCB055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1B1F7D5-B42C-B958-0C9A-09698E9C5DBA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AB9FB812-5C01-1228-3D5F-B7B7391C187A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1EBE84DC-872A-3116-D183-FDC627740A48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5B44A7BA-01DB-6F3B-7A72-82EACE0F9D05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68595934-7846-A8A5-7F80-CF203A28BDF7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FB0BB2D9-FC5F-D9EC-F31F-7F86ABE964E4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4B7473D3-F83B-16AB-A830-05EE7AF75766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CE2B751-195A-430B-8CF5-BB908BB3D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5D123B7-5DD4-4F5A-90F0-7E4F738F5351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C3951E73-E3E5-6037-2111-6A44F4BFC0FF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E1E20A19-158B-8864-5371-08F49548FA96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8AA6D8C8-3B1A-D181-CF25-53B2643026F8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65C982B3-A565-EA67-011F-3823B88E2A5C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3AE398FB-0B0E-D4CC-04EF-C8D07CF5148B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94E708E8-CFE8-3A4C-96CF-F4D2618DEB0A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34456F9E-E3BD-40D9-E0A6-A88A985E0754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1BEB0EB-4C5E-4E91-BA83-C13D878C2B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328B3A9-EE11-4325-A870-E42D881E67A8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35DD9A62-A049-7055-39B7-829A841F07CB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50156B84-E238-7F37-7CD2-12DC9A202FD0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F682BA62-096F-C2B4-B286-040AACBB65D0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54E8926B-5204-847E-9AF0-C62176C1D66F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A78CA2F1-C512-34E8-FB73-AF5A478F088B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6B36350D-7A1F-2441-05FA-749E77582E4F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9151E3F0-A2FD-5846-FDE0-21340FB579CC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3A2282C-715F-47E3-8229-4855F983D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7DA33ED-F083-4A73-94B1-5F1360285112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F8641806-B951-311E-8EEE-31C29F69C6D5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770AEFE8-D9CC-4E04-46CE-75885DD72CCA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2529165D-9060-6C3B-C861-D240C331B881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5DBAF295-287E-0FE5-9DBF-132ED641B5B6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500EC537-A21B-596F-9CF8-0393F7704D02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6C92CB75-889A-2338-130C-D58E52D202B5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981BCB7B-927F-CE05-73B9-1B9638D15A42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904237F-5F4A-473A-9DF9-EC2120A292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85CF846-9971-4DF0-A2C7-E0CF433D463C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83BC166A-0AE4-D623-9D2A-1517737FBD8C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9E328A99-6851-E345-4130-9391A45F10AA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C3017ADF-14D5-9F3F-8CE5-F52BCC4B74CB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B6716E04-D8E5-7A61-F1F4-75C72E101335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1B598009-DB37-2FCB-5B9A-4CAB501BDE8F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194E3E74-DEF2-847F-FBC2-F6833C30A96E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862818B8-A461-E0A2-202D-C247CBA450A7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28FF645-57F2-4ABC-9DF3-65356B9A15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61BF73F-2B97-4C6B-9C13-F3A63E753637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A3881EF5-8B7D-184D-8479-C31970895A51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06A1215D-DB42-9654-5C57-7081E388CE2B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62FCB0B2-7AA6-2F81-CF90-782BD35501B3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CD853270-1E57-A4E0-A1E8-6D6742BCC1F4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75E1E079-06FC-C832-F5BA-2A1E15E37C7E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F0151BB5-2537-7A96-AC47-5559AE0258C2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74A5DE10-4879-50E8-B50E-12E380A78D88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B47D95F-2340-4590-83C5-888D12182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76FE03D-ADC3-441A-AA23-92891BECDE65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C4BA3AD-7199-3ED7-2404-F1322102E273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BFAE2D3B-C429-C245-D6E3-6D7BA13FDDB5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00DBD056-1A84-2C35-1FE1-A78CAF2F4291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B44F9E1E-6C42-2024-7A45-7D8422265A28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9A291E79-5CC1-FFFB-0554-F51C4EA33D03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C7E2CD57-7C4B-0A34-6D99-F9118705ED52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DE79C416-30E7-EF4E-3D89-8E67F428FC80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65CC0EB-FBDB-455D-A4DA-AAE3768FFF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76CEA0E-A68A-49A4-BDAC-F5A3633789E7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25D9EA54-3601-9A61-3E33-8A5D6A773A41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B7B195E2-3C20-7377-D310-127BA7383C5A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8F02B491-21F5-C0A3-2CA5-A2A0E8F55B49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F1DAB1D2-CF97-43A2-2540-1B58793CE163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A8FA9A35-6F0F-BB03-BE71-37BAF4CD7372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94DBE874-A397-8FD5-98C2-0D411BF0F956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A02BE480-B971-81ED-9407-FF962D853659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8E130A7-1CD2-4066-A153-4FC3ABB0F3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1B2103E-0672-4E08-AF7D-6DEB6BC68D9B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AA8089F5-0253-949F-C979-617A21D4750F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93E97553-1215-36DA-D167-6AA68496757D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BD051B9C-F48D-9F36-5678-3CB4E7F6F103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E7F1AE18-502C-E0C0-BA66-D4A1928CFBE3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26818050-9927-E891-852B-B18C2F94E723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0652727E-089F-2447-BB3D-D101FDE8F1D9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5E5BD3EA-1DAB-2FA3-A735-76A1C8A13F26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466D1C2-746D-439B-AE86-5A51FA18AB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BDAAFDD-B59E-4D24-B23B-89964240023C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7B4E919E-A2E5-1FBD-9544-FADA18FF042C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5A234B28-81CC-DD02-C8CC-02A3768CA032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2DAC55C4-9772-B940-6FB2-DE2E01394D10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77263274-0F38-E761-C12A-540F4138E534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DC1F1CB7-2ADF-46E8-40AD-02D47FD26406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180313FD-678D-7D62-A7B6-36AE99D43D11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EACCACA4-C0B8-8A81-CDA4-0591D378A72E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DEF5E8F-9F87-4D65-A5AC-3BD6AFE300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428488B-33EC-40C7-800E-FF61055E7AC5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DC19CD79-8F72-56B6-DDBD-CC3C2F9E29E6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85F7EF9A-6C26-D316-ACFB-883C92943621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869E7F70-B939-75A0-012C-A924C8CCF20D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6E24D5E5-8D36-05EA-A1BA-1F14BD10AC7A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943792D9-1BAF-B6BD-7A98-0C2F29F51633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03FEC5D9-6258-0399-49F8-820EB2B50057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B7AC6E83-4A69-0B22-6C31-ED9C415860B1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2D58ABA-9891-433D-B3BD-1BA1A9A81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6D2F6A1-73A0-46EB-8585-FD415ECA9A13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87C6AEE7-60F1-EDA9-4EEB-14B9FB0F5E75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57936AE4-594D-3F6E-16F5-85F24D0591A1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7ECD4E7B-B19E-8A78-AF16-8FC3AA768000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6C74F2B7-D61D-3CB5-8CAD-5C7514EDDD97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B4EB212A-A6F5-A116-BAEB-E008FCEE808C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1C47D169-3663-2317-0064-3BD1AFC0991B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F01777C1-3D35-D1F1-760C-738EBCBEF1E5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6C2447B-4373-4125-826D-0E277F6CF4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500B60E-208F-4C56-BC43-2992B378D133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6284692A-E2A6-6228-5234-D19051FCE45B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E5906897-B07B-B711-5C1C-BAD81B2C7C29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97B4E09B-B095-F649-DF6C-4C37BA031438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119EB14A-1B8D-5E55-1CBC-5A6965439175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2B465476-5CFC-4BD1-0549-FA4F20D449B6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2264138C-C03F-F49D-BB2C-55CC0D07FED0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58FE5450-319F-90D5-C8F3-2BEF75769C9A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7FBFEE3-2C6B-4EC7-BBFB-3F9294254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0E0DEAD-5275-4836-A75C-782E72107A4A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B172310A-C38E-DD75-C591-8DB9DC52A13C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E91FFF76-EFDF-CA8C-814E-4D094994F653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7100D5D2-AEAE-F06A-1030-7DEEE46ED131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420F123E-C8D5-A502-79D0-DF197E26ED31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3718B860-A2AC-276D-FC0F-202027F98042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F11448C8-56D4-CB37-4E6F-E6D8263BEEED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8ED5FF66-8D9A-A6DA-3147-83743A0634A6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1D519C-11E7-4EB2-B995-78ED1E4A0D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5806B40-F2C5-4185-9EEC-352557A2A34E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294031A4-6CBB-FEB3-18AA-72346BA1ADB8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BAC92403-9485-41AD-EB82-6059D6F9C31E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0442D3CD-C916-A03E-BC90-1ABA4322634A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7D0BDDF2-2FFC-9C1C-3CFE-5C77E70578CB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FF65ABE5-CD0E-B23E-0E55-6B58B7A449E1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C19BA3BE-439F-1427-2A96-AD0A9101D71F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9BA0732D-5854-250F-08D5-5D7E87E78ADE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958C703-C69D-4ED7-AB66-FA9E5F53D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102567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0DDD356-1AE8-46A3-B158-1E29FB59A945}"/>
            </a:ext>
          </a:extLst>
        </xdr:cNvPr>
        <xdr:cNvGrpSpPr/>
      </xdr:nvGrpSpPr>
      <xdr:grpSpPr>
        <a:xfrm>
          <a:off x="0" y="102567"/>
          <a:ext cx="9492522" cy="616915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7B835236-2FF8-FA57-B743-DCDE8248DAB3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BD2F2B9A-648D-6B8A-427E-B55D8CA47ACA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F939DD66-0F9E-AD06-4152-97AB27DDB96D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7D7CD0AC-2FB5-CB64-96C2-BD292AA995E0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9BF88CA7-3293-783B-9726-A27B7AF63700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CD91DD53-D101-492E-76CF-4F3519F2802E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03AB8975-2D03-91A2-B239-5315826928AA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1611685</xdr:colOff>
      <xdr:row>2</xdr:row>
      <xdr:rowOff>126201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0F4F3FA-668A-499D-99DA-18E3DB9312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90345" cy="442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105742</xdr:rowOff>
    </xdr:from>
    <xdr:to>
      <xdr:col>8</xdr:col>
      <xdr:colOff>475522</xdr:colOff>
      <xdr:row>3</xdr:row>
      <xdr:rowOff>56873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15BAB95-6A73-4392-B380-282A5012E343}"/>
            </a:ext>
          </a:extLst>
        </xdr:cNvPr>
        <xdr:cNvGrpSpPr/>
      </xdr:nvGrpSpPr>
      <xdr:grpSpPr>
        <a:xfrm>
          <a:off x="0" y="105742"/>
          <a:ext cx="9492522" cy="613740"/>
          <a:chOff x="548542" y="413728"/>
          <a:chExt cx="6540500" cy="759547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A9C80AF5-2B4D-F026-FD43-B24D63928D71}"/>
              </a:ext>
            </a:extLst>
          </xdr:cNvPr>
          <xdr:cNvSpPr txBox="1"/>
        </xdr:nvSpPr>
        <xdr:spPr>
          <a:xfrm>
            <a:off x="548542" y="413728"/>
            <a:ext cx="6540500" cy="7595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R" sz="1100"/>
          </a:p>
        </xdr:txBody>
      </xdr:sp>
      <xdr:sp macro="" textlink="$K$1">
        <xdr:nvSpPr>
          <xdr:cNvPr id="4" name="Cuadro de texto 5">
            <a:extLst>
              <a:ext uri="{FF2B5EF4-FFF2-40B4-BE49-F238E27FC236}">
                <a16:creationId xmlns:a16="http://schemas.microsoft.com/office/drawing/2014/main" id="{8671663D-6FC4-F266-6773-DC767343CD6C}"/>
              </a:ext>
            </a:extLst>
          </xdr:cNvPr>
          <xdr:cNvSpPr txBox="1"/>
        </xdr:nvSpPr>
        <xdr:spPr>
          <a:xfrm>
            <a:off x="2009042" y="523631"/>
            <a:ext cx="1429239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1FC8DE4C-573A-48BF-AEC4-6353C1F53020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Dirección Regional de Educación Central del Pacífico</a:t>
            </a:fld>
            <a:endParaRPr lang="es-CR" sz="9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2">
        <xdr:nvSpPr>
          <xdr:cNvPr id="5" name="Cuadro de texto 5">
            <a:extLst>
              <a:ext uri="{FF2B5EF4-FFF2-40B4-BE49-F238E27FC236}">
                <a16:creationId xmlns:a16="http://schemas.microsoft.com/office/drawing/2014/main" id="{D662EC41-3DF1-AC21-2CF4-F463021DFBA9}"/>
              </a:ext>
            </a:extLst>
          </xdr:cNvPr>
          <xdr:cNvSpPr txBox="1"/>
        </xdr:nvSpPr>
        <xdr:spPr>
          <a:xfrm>
            <a:off x="3495431" y="529980"/>
            <a:ext cx="1107343" cy="49715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F8378CCC-A7DD-472C-BD8F-424C3015CB9A}" type="TxLink">
              <a:rPr lang="en-US" sz="11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Supervisión de Centros Educativos - Circuito 02</a:t>
            </a:fld>
            <a:endParaRPr lang="es-CR" sz="8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$K$3">
        <xdr:nvSpPr>
          <xdr:cNvPr id="6" name="Cuadro de texto 5">
            <a:extLst>
              <a:ext uri="{FF2B5EF4-FFF2-40B4-BE49-F238E27FC236}">
                <a16:creationId xmlns:a16="http://schemas.microsoft.com/office/drawing/2014/main" id="{B28BB4D8-9C93-6F13-E889-3979C60D0FF6}"/>
              </a:ext>
            </a:extLst>
          </xdr:cNvPr>
          <xdr:cNvSpPr txBox="1"/>
        </xdr:nvSpPr>
        <xdr:spPr>
          <a:xfrm>
            <a:off x="5417951" y="473572"/>
            <a:ext cx="1617252" cy="49715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  <a:buNone/>
            </a:pPr>
            <a:fld id="{DF0EB43F-30AB-4BEF-8EE5-7AF2C4C4F3F9}" type="TxLink">
              <a:rPr lang="en-US" sz="1200" b="1" i="0" u="none" strike="noStrike">
                <a:solidFill>
                  <a:srgbClr val="002060"/>
                </a:solidFill>
                <a:effectLst/>
                <a:latin typeface="Baskerville Old Face" panose="02020602080505020303" pitchFamily="18" charset="0"/>
                <a:ea typeface="Calibri"/>
                <a:cs typeface="Calibri"/>
              </a:rPr>
              <a:pPr>
                <a:lnSpc>
                  <a:spcPct val="107000"/>
                </a:lnSpc>
                <a:spcAft>
                  <a:spcPts val="800"/>
                </a:spcAft>
                <a:buNone/>
              </a:pPr>
              <a:t> </a:t>
            </a:fld>
            <a:endParaRPr lang="es-CR" sz="1200" b="1">
              <a:solidFill>
                <a:srgbClr val="002060"/>
              </a:solidFill>
              <a:effectLst/>
              <a:latin typeface="Baskerville Old Face" panose="02020602080505020303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8A357002-B7B2-38AB-D0A6-354E6F6834AB}"/>
              </a:ext>
            </a:extLst>
          </xdr:cNvPr>
          <xdr:cNvCxnSpPr/>
        </xdr:nvCxnSpPr>
        <xdr:spPr>
          <a:xfrm flipH="1">
            <a:off x="1970942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A46CD102-14A8-EBAA-719D-CDE6390D4FA3}"/>
              </a:ext>
            </a:extLst>
          </xdr:cNvPr>
          <xdr:cNvCxnSpPr/>
        </xdr:nvCxnSpPr>
        <xdr:spPr>
          <a:xfrm flipH="1">
            <a:off x="3463681" y="498231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D0393FA5-F5FB-563B-C0D2-F10C74093A92}"/>
              </a:ext>
            </a:extLst>
          </xdr:cNvPr>
          <xdr:cNvCxnSpPr/>
        </xdr:nvCxnSpPr>
        <xdr:spPr>
          <a:xfrm flipH="1">
            <a:off x="4747221" y="513727"/>
            <a:ext cx="6350" cy="499696"/>
          </a:xfrm>
          <a:prstGeom prst="line">
            <a:avLst/>
          </a:prstGeom>
          <a:ln>
            <a:solidFill>
              <a:srgbClr val="002060"/>
            </a:solidFill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124515</xdr:colOff>
      <xdr:row>0</xdr:row>
      <xdr:rowOff>156405</xdr:rowOff>
    </xdr:from>
    <xdr:to>
      <xdr:col>0</xdr:col>
      <xdr:colOff>1608510</xdr:colOff>
      <xdr:row>2</xdr:row>
      <xdr:rowOff>123026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9D0E7CA-6705-4ADF-AC1D-EAD08977D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21340" y="159580"/>
          <a:ext cx="1487170" cy="4396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imentelcrea.com/" TargetMode="External"/><Relationship Id="rId1" Type="http://schemas.openxmlformats.org/officeDocument/2006/relationships/hyperlink" Target="https://api.whatsapp.com/send?phone=5068949411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E4E5-7A68-4BB9-AC38-EAB7C5151494}">
  <sheetPr codeName="Hoja2">
    <tabColor rgb="FFFF0000"/>
  </sheetPr>
  <dimension ref="A1:E14"/>
  <sheetViews>
    <sheetView showRowColHeaders="0" tabSelected="1" workbookViewId="0">
      <selection sqref="A1:B1"/>
    </sheetView>
  </sheetViews>
  <sheetFormatPr baseColWidth="10" defaultColWidth="0" defaultRowHeight="14.5" zeroHeight="1" x14ac:dyDescent="0.35"/>
  <cols>
    <col min="1" max="1" width="60" bestFit="1" customWidth="1"/>
    <col min="2" max="2" width="64.453125" customWidth="1"/>
    <col min="3" max="3" width="5.7265625" customWidth="1"/>
    <col min="4" max="5" width="0" hidden="1" customWidth="1"/>
    <col min="6" max="16384" width="10.90625" hidden="1"/>
  </cols>
  <sheetData>
    <row r="1" spans="1:5" ht="76" customHeight="1" x14ac:dyDescent="0.35">
      <c r="A1" s="59" t="s">
        <v>43</v>
      </c>
      <c r="B1" s="60"/>
      <c r="E1" s="2" t="s">
        <v>11</v>
      </c>
    </row>
    <row r="2" spans="1:5" ht="22.5" customHeight="1" x14ac:dyDescent="0.35">
      <c r="A2" s="58" t="s">
        <v>29</v>
      </c>
      <c r="B2" s="57" t="s">
        <v>159</v>
      </c>
      <c r="E2" s="2"/>
    </row>
    <row r="3" spans="1:5" ht="22.5" customHeight="1" x14ac:dyDescent="0.35">
      <c r="A3" s="43" t="s">
        <v>24</v>
      </c>
      <c r="B3" s="57" t="s">
        <v>165</v>
      </c>
      <c r="E3" s="2" t="s">
        <v>34</v>
      </c>
    </row>
    <row r="4" spans="1:5" ht="58" customHeight="1" x14ac:dyDescent="0.35">
      <c r="A4" s="20" t="s">
        <v>25</v>
      </c>
      <c r="B4" s="21">
        <v>2026</v>
      </c>
      <c r="E4" s="2" t="s">
        <v>9</v>
      </c>
    </row>
    <row r="5" spans="1:5" ht="58" customHeight="1" x14ac:dyDescent="0.35">
      <c r="A5" s="20" t="s">
        <v>26</v>
      </c>
      <c r="B5" s="22" t="s">
        <v>153</v>
      </c>
      <c r="E5" s="2" t="s">
        <v>8</v>
      </c>
    </row>
    <row r="6" spans="1:5" ht="58" customHeight="1" x14ac:dyDescent="0.35">
      <c r="A6" s="20" t="s">
        <v>27</v>
      </c>
      <c r="B6" s="23" t="s">
        <v>154</v>
      </c>
      <c r="E6" s="2" t="s">
        <v>7</v>
      </c>
    </row>
    <row r="7" spans="1:5" ht="58" customHeight="1" x14ac:dyDescent="0.35">
      <c r="A7" s="20" t="s">
        <v>28</v>
      </c>
      <c r="B7" s="22"/>
      <c r="E7" s="2" t="s">
        <v>6</v>
      </c>
    </row>
    <row r="8" spans="1:5" ht="58" customHeight="1" x14ac:dyDescent="0.35">
      <c r="A8" s="20" t="s">
        <v>30</v>
      </c>
      <c r="B8" s="24"/>
      <c r="E8" s="2" t="s">
        <v>10</v>
      </c>
    </row>
    <row r="9" spans="1:5" ht="58" customHeight="1" x14ac:dyDescent="0.35">
      <c r="A9" s="20" t="s">
        <v>31</v>
      </c>
      <c r="B9" s="56" t="s">
        <v>164</v>
      </c>
      <c r="E9" s="2" t="s">
        <v>38</v>
      </c>
    </row>
    <row r="10" spans="1:5" ht="58" customHeight="1" x14ac:dyDescent="0.35">
      <c r="A10" s="20" t="s">
        <v>32</v>
      </c>
      <c r="B10" s="22"/>
      <c r="E10" s="2" t="s">
        <v>40</v>
      </c>
    </row>
    <row r="11" spans="1:5" ht="58" customHeight="1" x14ac:dyDescent="0.35">
      <c r="A11" s="20" t="s">
        <v>33</v>
      </c>
      <c r="B11" s="22"/>
      <c r="E11" s="2"/>
    </row>
    <row r="12" spans="1:5" ht="114" customHeight="1" x14ac:dyDescent="0.35">
      <c r="A12" s="42" t="s">
        <v>158</v>
      </c>
      <c r="B12" s="41"/>
      <c r="E12" s="2"/>
    </row>
    <row r="13" spans="1:5" ht="15" x14ac:dyDescent="0.35">
      <c r="A13" s="25"/>
      <c r="B13" s="26"/>
    </row>
    <row r="14" spans="1:5" x14ac:dyDescent="0.35"/>
  </sheetData>
  <sheetProtection algorithmName="SHA-512" hashValue="xoclKycoxM6TAUVPvOFRWHLRLZNI1Knm4BE5r3OI/+x88FZhUoG0dPXRo0eSuKIsIKrz54PC+0pcmhdq9IXdYQ==" saltValue="wCeC5cTZxsrHOxOFSso5vw==" spinCount="100000" sheet="1"/>
  <mergeCells count="1">
    <mergeCell ref="A1:B1"/>
  </mergeCells>
  <hyperlinks>
    <hyperlink ref="A3" r:id="rId1" xr:uid="{E4B15012-6183-42C7-9300-3D846714562D}"/>
    <hyperlink ref="A2" r:id="rId2" xr:uid="{83374679-22E6-4EA9-A83E-1325D380C7F6}"/>
    <hyperlink ref="B2" location="IndiceTablas!A1" display="TABLAS DE ESPECIFICACIONES" xr:uid="{6E86ABD7-C2C8-43CC-8E05-9A7C1375868F}"/>
    <hyperlink ref="B3" location="Acercade!A1" display=" ACERCA DE" xr:uid="{C931661C-E408-4B55-A455-1EDF13D194C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377F-09EB-42DF-81F3-5327B0BB2652}">
  <sheetPr>
    <tabColor theme="1"/>
  </sheetPr>
  <dimension ref="A1:K56"/>
  <sheetViews>
    <sheetView showGridLines="0" showZeros="0" topLeftCell="A4" zoomScale="115" zoomScaleNormal="115" workbookViewId="0">
      <selection activeCell="B24" sqref="B24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TE_08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12F6EA18-ED1D-40B6-9826-DE3529ECD9B8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0795D407-EFEE-4A63-881A-DE4705D7DC3E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05E3AC76-1697-40CF-857D-F682C655741A}">
      <formula1>SUM($E14:$I14)&lt;=$D14+0.5</formula1>
    </dataValidation>
    <dataValidation type="list" allowBlank="1" showInputMessage="1" showErrorMessage="1" sqref="E13:I13" xr:uid="{5435CFB3-AE19-46FA-8022-8A78F8D13F27}">
      <formula1>titem</formula1>
    </dataValidation>
  </dataValidations>
  <hyperlinks>
    <hyperlink ref="J1" location="Principal!A1" display="Principal" xr:uid="{6B05C27F-6C6D-4EB9-B005-C4DA963D9912}"/>
    <hyperlink ref="J3" location="IndiceTablas!A1" display="TablasE" xr:uid="{6933B093-D016-4A73-8E9A-9196237BFBA3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8BCD-08A1-41A5-AFBF-5005046902FF}">
  <sheetPr>
    <tabColor theme="1"/>
  </sheetPr>
  <dimension ref="A1:K56"/>
  <sheetViews>
    <sheetView showGridLines="0" showZeros="0" topLeftCell="A4" zoomScale="115" zoomScaleNormal="115" workbookViewId="0">
      <selection activeCell="B30" sqref="B30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TE_09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A43B5869-4D20-4128-9C0B-39AE3C1A6427}">
      <formula1>titem</formula1>
    </dataValidation>
    <dataValidation type="custom" errorStyle="warning" allowBlank="1" showInputMessage="1" showErrorMessage="1" error="Ha superrado el total de puntos asignado para este objetivo..." sqref="E14:I44" xr:uid="{95395844-507B-4535-8422-8159074845EE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12B8D95B-2DB4-4B29-A719-5EBFAEEA94A9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253C1D90-7E8B-49F1-BA5D-5AA0F644F55F}">
      <formula1>IF(A14&gt;0,SUM(C$14:C$44)&lt;=$H$8,0)</formula1>
    </dataValidation>
  </dataValidations>
  <hyperlinks>
    <hyperlink ref="J1" location="Principal!A1" display="Principal" xr:uid="{97E17E7E-977C-4EF6-8246-EBB85627E1F3}"/>
    <hyperlink ref="J3" location="IndiceTablas!A1" display="TablasE" xr:uid="{AE71554E-7B53-4F1D-AAEC-46FE00D8350C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4276-A6AD-4170-9312-4EAD3A3B3DCD}">
  <sheetPr>
    <tabColor theme="1"/>
  </sheetPr>
  <dimension ref="A1:K56"/>
  <sheetViews>
    <sheetView showGridLines="0" showZeros="0" zoomScale="115" zoomScaleNormal="115" workbookViewId="0">
      <selection activeCell="B28" sqref="B28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TE_10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7D3862D7-876E-47C2-B3DA-02FC84CD721E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9495D9FC-F53F-40A5-BCB2-486DB76F6CFF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7EB384EC-E52B-4F16-9FD0-F0FEAB3C08E2}">
      <formula1>SUM($E14:$I14)&lt;=$D14+0.5</formula1>
    </dataValidation>
    <dataValidation type="list" allowBlank="1" showInputMessage="1" showErrorMessage="1" sqref="E13:I13" xr:uid="{EBCAE8BE-9D5D-46CB-A1F3-8D95A248B5E7}">
      <formula1>titem</formula1>
    </dataValidation>
  </dataValidations>
  <hyperlinks>
    <hyperlink ref="J1" location="Principal!A1" display="Principal" xr:uid="{3A6CB0C3-4F3F-4220-BBBF-26CEF2463344}"/>
    <hyperlink ref="J3" location="IndiceTablas!A1" display="TablasE" xr:uid="{C0C355E5-5D6C-45D5-A538-403410A5AC08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7A66-13BC-43CA-AC42-D8D45AC0A9C4}">
  <sheetPr>
    <tabColor theme="1"/>
  </sheetPr>
  <dimension ref="A1:K56"/>
  <sheetViews>
    <sheetView showGridLines="0" showZeros="0" zoomScale="115" zoomScaleNormal="115" workbookViewId="0">
      <selection activeCell="E26" sqref="E26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TE_11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631D6D25-5212-4386-BD2A-B65E9419D19B}">
      <formula1>titem</formula1>
    </dataValidation>
    <dataValidation type="custom" errorStyle="warning" allowBlank="1" showInputMessage="1" showErrorMessage="1" error="Ha superrado el total de puntos asignado para este objetivo..." sqref="E14:I44" xr:uid="{8F49019A-ADE0-4E4F-96F6-11FCF3F51401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8B0AAA22-499B-44DB-B526-77D0FE0CDC03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C03D0AA9-1D64-456F-9AED-9A9549B92F06}">
      <formula1>IF(A14&gt;0,SUM(C$14:C$44)&lt;=$H$8,0)</formula1>
    </dataValidation>
  </dataValidations>
  <hyperlinks>
    <hyperlink ref="J1" location="Principal!A1" display="Principal" xr:uid="{022AC202-5694-4468-AC2C-84B12ABDF7EA}"/>
    <hyperlink ref="J3" location="IndiceTablas!A1" display="TablasE" xr:uid="{23AFCAC2-147F-4678-AB50-3861FC403A6A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A4C5-5483-4E6B-89FD-FA2581B3F367}">
  <sheetPr>
    <tabColor theme="1"/>
  </sheetPr>
  <dimension ref="A1:K56"/>
  <sheetViews>
    <sheetView showGridLines="0" showZeros="0" zoomScale="115" zoomScaleNormal="115" workbookViewId="0">
      <selection activeCell="E26" sqref="E26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TE_12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DE77E665-C6BC-4E79-AFD1-317B15DE4340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AAC13C6A-BA60-453A-A81E-29B6DAB3BCB7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FDCB8C27-CD7C-4817-BB7A-251EE97D4D61}">
      <formula1>SUM($E14:$I14)&lt;=$D14+0.5</formula1>
    </dataValidation>
    <dataValidation type="list" allowBlank="1" showInputMessage="1" showErrorMessage="1" sqref="E13:I13" xr:uid="{649602FD-F72A-411B-86FF-297F19DEA8C4}">
      <formula1>titem</formula1>
    </dataValidation>
  </dataValidations>
  <hyperlinks>
    <hyperlink ref="J1" location="Principal!A1" display="Principal" xr:uid="{78F950B0-66E1-4F38-BE2B-8FA283E087E7}"/>
    <hyperlink ref="J3" location="IndiceTablas!A1" display="TablasE" xr:uid="{BAC17B5A-C725-43C3-B0E0-CDB7C2C63762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A806-D4C8-4BAD-9C24-0045B529AC70}">
  <sheetPr>
    <tabColor theme="1"/>
  </sheetPr>
  <dimension ref="A1:K56"/>
  <sheetViews>
    <sheetView showGridLines="0" showZeros="0" zoomScale="115" zoomScaleNormal="115" workbookViewId="0">
      <selection activeCell="E26" sqref="E26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TE_13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1AF1E3A5-B648-4BD0-AC2A-836F01D56A15}">
      <formula1>titem</formula1>
    </dataValidation>
    <dataValidation type="custom" errorStyle="warning" allowBlank="1" showInputMessage="1" showErrorMessage="1" error="Ha superrado el total de puntos asignado para este objetivo..." sqref="E14:I44" xr:uid="{4B58B7D7-06C1-4643-8337-AD6F98137610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1D2A4ACD-C472-466E-BC9F-E3004A7FF7BA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C63EBF3C-8CA6-49F2-A0A1-223F88750028}">
      <formula1>IF(A14&gt;0,SUM(C$14:C$44)&lt;=$H$8,0)</formula1>
    </dataValidation>
  </dataValidations>
  <hyperlinks>
    <hyperlink ref="J1" location="Principal!A1" display="Principal" xr:uid="{FB086DDF-129D-422C-B1F7-AB3F15D1A2C3}"/>
    <hyperlink ref="J3" location="IndiceTablas!A1" display="TablasE" xr:uid="{E37D65D7-745E-4664-80AE-41689365CB78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8E48-A865-4FFF-9519-6E950CC7EDD3}">
  <sheetPr>
    <tabColor theme="1"/>
  </sheetPr>
  <dimension ref="A1:K56"/>
  <sheetViews>
    <sheetView showGridLines="0" showZeros="0" zoomScale="115" zoomScaleNormal="115" workbookViewId="0">
      <selection activeCell="E26" sqref="E26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TE_14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6EC4E0DE-AA5A-4338-9E5D-A325A60423D5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0E7E31DB-9876-4035-B7AD-A9E55C439B4E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DA26F48A-FA77-4E93-942F-B0B054F92D7B}">
      <formula1>SUM($E14:$I14)&lt;=$D14+0.5</formula1>
    </dataValidation>
    <dataValidation type="list" allowBlank="1" showInputMessage="1" showErrorMessage="1" sqref="E13:I13" xr:uid="{93E67F5F-AB48-471E-94AE-129F48975F8B}">
      <formula1>titem</formula1>
    </dataValidation>
  </dataValidations>
  <hyperlinks>
    <hyperlink ref="J1" location="Principal!A1" display="Principal" xr:uid="{8BA539C0-F3DA-4E60-AAD1-80AF6E93CF90}"/>
    <hyperlink ref="J3" location="IndiceTablas!A1" display="TablasE" xr:uid="{3BFAE1BB-2F45-49E6-AC4A-F5DA996286C7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30B1-2BDC-4E2C-8DF3-21E9B287C834}">
  <sheetPr>
    <tabColor theme="1"/>
  </sheetPr>
  <dimension ref="A1:K56"/>
  <sheetViews>
    <sheetView showGridLines="0" showZeros="0" zoomScale="115" zoomScaleNormal="115" workbookViewId="0">
      <selection activeCell="E26" sqref="E26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TE_15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5B222CFB-C1AD-4F93-9064-9AE427748E33}">
      <formula1>titem</formula1>
    </dataValidation>
    <dataValidation type="custom" errorStyle="warning" allowBlank="1" showInputMessage="1" showErrorMessage="1" error="Ha superrado el total de puntos asignado para este objetivo..." sqref="E14:I44" xr:uid="{62D97D95-3594-485D-8AF3-25D08C19837E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D02CDF00-F8DC-4C01-8E23-B3D60435B025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B3CA99DF-B51E-4315-A7BA-B5E067630009}">
      <formula1>IF(A14&gt;0,SUM(C$14:C$44)&lt;=$H$8,0)</formula1>
    </dataValidation>
  </dataValidations>
  <hyperlinks>
    <hyperlink ref="J1" location="Principal!A1" display="Principal" xr:uid="{388B1A72-C46E-4617-9EF7-7C66637D6E48}"/>
    <hyperlink ref="J3" location="IndiceTablas!A1" display="TablasE" xr:uid="{BE7F43BD-5064-4DD1-ADFE-06A3853F66A0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8C7C-4E77-44C5-A9B8-CA145500C9BE}">
  <sheetPr>
    <tabColor theme="1"/>
  </sheetPr>
  <dimension ref="A1:K56"/>
  <sheetViews>
    <sheetView showGridLines="0" showZeros="0" zoomScale="115" zoomScaleNormal="115" workbookViewId="0">
      <selection activeCell="F28" sqref="F28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TE_16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40DF4B2C-3B7C-46CA-845A-BB796DE363A2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6BAA8CE6-8094-408A-9F8B-B355F22F5C0F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7491D8F6-899F-4454-8277-BEC525DB2202}">
      <formula1>SUM($E14:$I14)&lt;=$D14+0.5</formula1>
    </dataValidation>
    <dataValidation type="list" allowBlank="1" showInputMessage="1" showErrorMessage="1" sqref="E13:I13" xr:uid="{89E725CF-9A8B-416A-B56B-1C147B0C829B}">
      <formula1>titem</formula1>
    </dataValidation>
  </dataValidations>
  <hyperlinks>
    <hyperlink ref="J1" location="Principal!A1" display="Principal" xr:uid="{E0A34513-D7BA-4038-9885-1C59CA7AA92C}"/>
    <hyperlink ref="J3" location="IndiceTablas!A1" display="TablasE" xr:uid="{DF2EE295-5EAE-4AA6-86B7-1E2FD4DBCADD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B862-8A4C-498C-B0E5-4F528F7814F1}">
  <sheetPr>
    <tabColor theme="1"/>
  </sheetPr>
  <dimension ref="A1:K56"/>
  <sheetViews>
    <sheetView showGridLines="0" showZeros="0" zoomScale="115" zoomScaleNormal="115" workbookViewId="0">
      <selection activeCell="F26" sqref="F26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TE_17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D69B9A89-28D2-4F8E-8EFC-1750FC0A527A}">
      <formula1>titem</formula1>
    </dataValidation>
    <dataValidation type="custom" errorStyle="warning" allowBlank="1" showInputMessage="1" showErrorMessage="1" error="Ha superrado el total de puntos asignado para este objetivo..." sqref="E14:I44" xr:uid="{EA831E91-121F-4C4C-A8E6-8A17C12B436F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5535A25D-0C8A-40A3-BB72-17A1747EB750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DB077392-F688-4D96-AD82-D43243D66F46}">
      <formula1>IF(A14&gt;0,SUM(C$14:C$44)&lt;=$H$8,0)</formula1>
    </dataValidation>
  </dataValidations>
  <hyperlinks>
    <hyperlink ref="J1" location="Principal!A1" display="Principal" xr:uid="{E480F2D2-DA90-4472-8D33-CDF7A2712749}"/>
    <hyperlink ref="J3" location="IndiceTablas!A1" display="TablasE" xr:uid="{A1833DF0-DAE1-461E-BB8A-4FD64BE3DE38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A837-2DD1-4EEB-A31B-95810B4DA56A}">
  <sheetPr>
    <tabColor rgb="FF0070C0"/>
  </sheetPr>
  <dimension ref="A1:L100"/>
  <sheetViews>
    <sheetView showRowColHeaders="0" showZeros="0"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" sqref="K1"/>
    </sheetView>
  </sheetViews>
  <sheetFormatPr baseColWidth="10" defaultColWidth="0" defaultRowHeight="14.5" zeroHeight="1" x14ac:dyDescent="0.35"/>
  <cols>
    <col min="1" max="1" width="6.54296875" style="48" bestFit="1" customWidth="1"/>
    <col min="2" max="3" width="15.26953125" style="48" customWidth="1"/>
    <col min="4" max="5" width="19.90625" style="48" customWidth="1"/>
    <col min="6" max="6" width="10.90625" style="48" customWidth="1"/>
    <col min="7" max="7" width="16.26953125" style="48" customWidth="1"/>
    <col min="8" max="8" width="16.81640625" style="48" customWidth="1"/>
    <col min="9" max="9" width="18.26953125" style="51" customWidth="1"/>
    <col min="10" max="10" width="2.1796875" style="48" customWidth="1"/>
    <col min="11" max="11" width="10.36328125" style="48" customWidth="1"/>
    <col min="12" max="12" width="4.1796875" style="48" hidden="1" customWidth="1"/>
    <col min="13" max="16384" width="10.90625" style="48" hidden="1"/>
  </cols>
  <sheetData>
    <row r="1" spans="1:11" ht="29" customHeight="1" x14ac:dyDescent="0.35">
      <c r="A1" s="44" t="s">
        <v>8</v>
      </c>
      <c r="B1" s="45" t="str">
        <f>"Semestre "&amp;Principal!B4</f>
        <v>Semestre 2026</v>
      </c>
      <c r="C1" s="45" t="s">
        <v>146</v>
      </c>
      <c r="D1" s="45" t="s">
        <v>45</v>
      </c>
      <c r="E1" s="45" t="s">
        <v>152</v>
      </c>
      <c r="F1" s="46" t="s">
        <v>13</v>
      </c>
      <c r="G1" s="46" t="s">
        <v>14</v>
      </c>
      <c r="H1" s="46" t="s">
        <v>15</v>
      </c>
      <c r="I1" s="47" t="s">
        <v>46</v>
      </c>
      <c r="K1" s="38" t="s">
        <v>156</v>
      </c>
    </row>
    <row r="2" spans="1:11" ht="18" customHeight="1" x14ac:dyDescent="0.35">
      <c r="A2" s="49" t="s">
        <v>47</v>
      </c>
      <c r="B2" s="52">
        <v>1</v>
      </c>
      <c r="C2" s="52">
        <v>1</v>
      </c>
      <c r="D2" s="55" t="s">
        <v>163</v>
      </c>
      <c r="E2" s="53"/>
      <c r="F2" s="54"/>
      <c r="G2" s="54"/>
      <c r="H2" s="54"/>
      <c r="I2" s="80">
        <f>IFERROR(IF(G2&gt;0,G2/H2,0),)</f>
        <v>0</v>
      </c>
    </row>
    <row r="3" spans="1:11" ht="18" customHeight="1" x14ac:dyDescent="0.35">
      <c r="A3" s="49" t="s">
        <v>48</v>
      </c>
      <c r="B3" s="52">
        <v>1</v>
      </c>
      <c r="C3" s="52">
        <v>1</v>
      </c>
      <c r="D3" s="55" t="s">
        <v>150</v>
      </c>
      <c r="E3" s="53"/>
      <c r="F3" s="54"/>
      <c r="G3" s="54"/>
      <c r="H3" s="54"/>
      <c r="I3" s="80">
        <f t="shared" ref="I3:I66" si="0">IFERROR(IF(G3&gt;0,G3/H3,0),)</f>
        <v>0</v>
      </c>
    </row>
    <row r="4" spans="1:11" ht="18" customHeight="1" x14ac:dyDescent="0.35">
      <c r="A4" s="49" t="s">
        <v>49</v>
      </c>
      <c r="B4" s="52">
        <v>1</v>
      </c>
      <c r="C4" s="52">
        <v>1</v>
      </c>
      <c r="D4" s="55" t="s">
        <v>162</v>
      </c>
      <c r="E4" s="53"/>
      <c r="F4" s="54"/>
      <c r="G4" s="54"/>
      <c r="H4" s="54"/>
      <c r="I4" s="80">
        <f t="shared" si="0"/>
        <v>0</v>
      </c>
    </row>
    <row r="5" spans="1:11" ht="18" customHeight="1" x14ac:dyDescent="0.35">
      <c r="A5" s="49" t="s">
        <v>50</v>
      </c>
      <c r="B5" s="52">
        <v>1</v>
      </c>
      <c r="C5" s="52">
        <v>1</v>
      </c>
      <c r="D5" s="55" t="s">
        <v>166</v>
      </c>
      <c r="E5" s="53"/>
      <c r="F5" s="54"/>
      <c r="G5" s="54"/>
      <c r="H5" s="54"/>
      <c r="I5" s="80">
        <f t="shared" si="0"/>
        <v>0</v>
      </c>
    </row>
    <row r="6" spans="1:11" ht="18" customHeight="1" x14ac:dyDescent="0.35">
      <c r="A6" s="49" t="s">
        <v>51</v>
      </c>
      <c r="B6" s="52"/>
      <c r="C6" s="52"/>
      <c r="D6" s="55"/>
      <c r="E6" s="53"/>
      <c r="F6" s="54"/>
      <c r="G6" s="54"/>
      <c r="H6" s="54"/>
      <c r="I6" s="80">
        <f t="shared" si="0"/>
        <v>0</v>
      </c>
    </row>
    <row r="7" spans="1:11" ht="18" customHeight="1" x14ac:dyDescent="0.35">
      <c r="A7" s="49" t="s">
        <v>52</v>
      </c>
      <c r="B7" s="52"/>
      <c r="C7" s="52"/>
      <c r="D7" s="55"/>
      <c r="E7" s="53"/>
      <c r="F7" s="54"/>
      <c r="G7" s="54"/>
      <c r="H7" s="54"/>
      <c r="I7" s="80">
        <f t="shared" si="0"/>
        <v>0</v>
      </c>
    </row>
    <row r="8" spans="1:11" ht="18" customHeight="1" x14ac:dyDescent="0.35">
      <c r="A8" s="49" t="s">
        <v>53</v>
      </c>
      <c r="B8" s="52"/>
      <c r="C8" s="52"/>
      <c r="D8" s="55"/>
      <c r="E8" s="53"/>
      <c r="F8" s="54"/>
      <c r="G8" s="54"/>
      <c r="H8" s="54"/>
      <c r="I8" s="80">
        <f t="shared" si="0"/>
        <v>0</v>
      </c>
    </row>
    <row r="9" spans="1:11" ht="18" customHeight="1" x14ac:dyDescent="0.35">
      <c r="A9" s="49" t="s">
        <v>54</v>
      </c>
      <c r="B9" s="52"/>
      <c r="C9" s="52"/>
      <c r="D9" s="55"/>
      <c r="E9" s="53"/>
      <c r="F9" s="54"/>
      <c r="G9" s="54"/>
      <c r="H9" s="54"/>
      <c r="I9" s="80">
        <f t="shared" si="0"/>
        <v>0</v>
      </c>
    </row>
    <row r="10" spans="1:11" ht="18" customHeight="1" x14ac:dyDescent="0.35">
      <c r="A10" s="49" t="s">
        <v>55</v>
      </c>
      <c r="B10" s="52"/>
      <c r="C10" s="52"/>
      <c r="D10" s="55"/>
      <c r="E10" s="53"/>
      <c r="F10" s="54"/>
      <c r="G10" s="54"/>
      <c r="H10" s="54"/>
      <c r="I10" s="80">
        <f t="shared" si="0"/>
        <v>0</v>
      </c>
    </row>
    <row r="11" spans="1:11" ht="18" customHeight="1" x14ac:dyDescent="0.35">
      <c r="A11" s="49" t="s">
        <v>56</v>
      </c>
      <c r="B11" s="52"/>
      <c r="C11" s="52"/>
      <c r="D11" s="55"/>
      <c r="E11" s="53"/>
      <c r="F11" s="54"/>
      <c r="G11" s="54"/>
      <c r="H11" s="54"/>
      <c r="I11" s="80">
        <f t="shared" si="0"/>
        <v>0</v>
      </c>
    </row>
    <row r="12" spans="1:11" ht="18" customHeight="1" x14ac:dyDescent="0.35">
      <c r="A12" s="49" t="s">
        <v>57</v>
      </c>
      <c r="B12" s="52"/>
      <c r="C12" s="52"/>
      <c r="D12" s="55"/>
      <c r="E12" s="53"/>
      <c r="F12" s="54"/>
      <c r="G12" s="54"/>
      <c r="H12" s="54"/>
      <c r="I12" s="80">
        <f t="shared" si="0"/>
        <v>0</v>
      </c>
    </row>
    <row r="13" spans="1:11" ht="18" customHeight="1" x14ac:dyDescent="0.35">
      <c r="A13" s="49" t="s">
        <v>58</v>
      </c>
      <c r="B13" s="52"/>
      <c r="C13" s="52"/>
      <c r="D13" s="55"/>
      <c r="E13" s="53"/>
      <c r="F13" s="54"/>
      <c r="G13" s="54"/>
      <c r="H13" s="54"/>
      <c r="I13" s="80">
        <f t="shared" si="0"/>
        <v>0</v>
      </c>
    </row>
    <row r="14" spans="1:11" ht="18" customHeight="1" x14ac:dyDescent="0.35">
      <c r="A14" s="49" t="s">
        <v>59</v>
      </c>
      <c r="B14" s="52"/>
      <c r="C14" s="52"/>
      <c r="D14" s="55"/>
      <c r="E14" s="53"/>
      <c r="F14" s="54"/>
      <c r="G14" s="54"/>
      <c r="H14" s="54"/>
      <c r="I14" s="80">
        <f t="shared" si="0"/>
        <v>0</v>
      </c>
    </row>
    <row r="15" spans="1:11" ht="18" customHeight="1" x14ac:dyDescent="0.35">
      <c r="A15" s="49" t="s">
        <v>60</v>
      </c>
      <c r="B15" s="52"/>
      <c r="C15" s="52"/>
      <c r="D15" s="55"/>
      <c r="E15" s="53"/>
      <c r="F15" s="54"/>
      <c r="G15" s="54"/>
      <c r="H15" s="54"/>
      <c r="I15" s="80">
        <f t="shared" si="0"/>
        <v>0</v>
      </c>
    </row>
    <row r="16" spans="1:11" ht="18" customHeight="1" x14ac:dyDescent="0.35">
      <c r="A16" s="49" t="s">
        <v>61</v>
      </c>
      <c r="B16" s="52"/>
      <c r="C16" s="52"/>
      <c r="D16" s="55"/>
      <c r="E16" s="53"/>
      <c r="F16" s="54"/>
      <c r="G16" s="54"/>
      <c r="H16" s="54"/>
      <c r="I16" s="80">
        <f t="shared" si="0"/>
        <v>0</v>
      </c>
    </row>
    <row r="17" spans="1:9" ht="18" customHeight="1" x14ac:dyDescent="0.35">
      <c r="A17" s="49" t="s">
        <v>62</v>
      </c>
      <c r="B17" s="52"/>
      <c r="C17" s="52"/>
      <c r="D17" s="55"/>
      <c r="E17" s="53"/>
      <c r="F17" s="54"/>
      <c r="G17" s="54"/>
      <c r="H17" s="54"/>
      <c r="I17" s="80">
        <f t="shared" si="0"/>
        <v>0</v>
      </c>
    </row>
    <row r="18" spans="1:9" ht="18" customHeight="1" x14ac:dyDescent="0.35">
      <c r="A18" s="49" t="s">
        <v>63</v>
      </c>
      <c r="B18" s="52"/>
      <c r="C18" s="52"/>
      <c r="D18" s="55"/>
      <c r="E18" s="53"/>
      <c r="F18" s="54"/>
      <c r="G18" s="54"/>
      <c r="H18" s="54"/>
      <c r="I18" s="80">
        <f t="shared" si="0"/>
        <v>0</v>
      </c>
    </row>
    <row r="19" spans="1:9" ht="18" customHeight="1" x14ac:dyDescent="0.35">
      <c r="A19" s="49" t="s">
        <v>64</v>
      </c>
      <c r="B19" s="52"/>
      <c r="C19" s="52"/>
      <c r="D19" s="55"/>
      <c r="E19" s="53"/>
      <c r="F19" s="54"/>
      <c r="G19" s="54"/>
      <c r="H19" s="54"/>
      <c r="I19" s="80">
        <f t="shared" si="0"/>
        <v>0</v>
      </c>
    </row>
    <row r="20" spans="1:9" ht="18" customHeight="1" x14ac:dyDescent="0.35">
      <c r="A20" s="49" t="s">
        <v>65</v>
      </c>
      <c r="B20" s="52"/>
      <c r="C20" s="52"/>
      <c r="D20" s="55"/>
      <c r="E20" s="53"/>
      <c r="F20" s="54"/>
      <c r="G20" s="54"/>
      <c r="H20" s="54"/>
      <c r="I20" s="80">
        <f t="shared" si="0"/>
        <v>0</v>
      </c>
    </row>
    <row r="21" spans="1:9" ht="18" customHeight="1" x14ac:dyDescent="0.35">
      <c r="A21" s="49" t="s">
        <v>66</v>
      </c>
      <c r="B21" s="52"/>
      <c r="C21" s="52"/>
      <c r="D21" s="55"/>
      <c r="E21" s="53"/>
      <c r="F21" s="54"/>
      <c r="G21" s="54"/>
      <c r="H21" s="54"/>
      <c r="I21" s="80">
        <f t="shared" si="0"/>
        <v>0</v>
      </c>
    </row>
    <row r="22" spans="1:9" ht="18" customHeight="1" x14ac:dyDescent="0.35">
      <c r="A22" s="49" t="s">
        <v>67</v>
      </c>
      <c r="B22" s="52"/>
      <c r="C22" s="52"/>
      <c r="D22" s="55"/>
      <c r="E22" s="53"/>
      <c r="F22" s="54"/>
      <c r="G22" s="54"/>
      <c r="H22" s="54"/>
      <c r="I22" s="80">
        <f t="shared" si="0"/>
        <v>0</v>
      </c>
    </row>
    <row r="23" spans="1:9" ht="18" customHeight="1" x14ac:dyDescent="0.35">
      <c r="A23" s="49" t="s">
        <v>68</v>
      </c>
      <c r="B23" s="52"/>
      <c r="C23" s="52"/>
      <c r="D23" s="55"/>
      <c r="E23" s="53"/>
      <c r="F23" s="54"/>
      <c r="G23" s="54"/>
      <c r="H23" s="54"/>
      <c r="I23" s="80">
        <f t="shared" si="0"/>
        <v>0</v>
      </c>
    </row>
    <row r="24" spans="1:9" ht="18" customHeight="1" x14ac:dyDescent="0.35">
      <c r="A24" s="49" t="s">
        <v>69</v>
      </c>
      <c r="B24" s="52"/>
      <c r="C24" s="52"/>
      <c r="D24" s="55"/>
      <c r="E24" s="53"/>
      <c r="F24" s="54"/>
      <c r="G24" s="54"/>
      <c r="H24" s="54"/>
      <c r="I24" s="80">
        <f t="shared" si="0"/>
        <v>0</v>
      </c>
    </row>
    <row r="25" spans="1:9" ht="18" customHeight="1" x14ac:dyDescent="0.35">
      <c r="A25" s="49" t="s">
        <v>70</v>
      </c>
      <c r="B25" s="52"/>
      <c r="C25" s="52"/>
      <c r="D25" s="55"/>
      <c r="E25" s="53"/>
      <c r="F25" s="54"/>
      <c r="G25" s="54"/>
      <c r="H25" s="54"/>
      <c r="I25" s="80">
        <f t="shared" si="0"/>
        <v>0</v>
      </c>
    </row>
    <row r="26" spans="1:9" ht="18" hidden="1" customHeight="1" x14ac:dyDescent="0.35">
      <c r="A26" s="44" t="s">
        <v>71</v>
      </c>
      <c r="B26" s="52"/>
      <c r="C26" s="52"/>
      <c r="D26" s="52"/>
      <c r="E26" s="53"/>
      <c r="F26" s="54"/>
      <c r="G26" s="54"/>
      <c r="H26" s="54"/>
      <c r="I26" s="50">
        <f t="shared" si="0"/>
        <v>0</v>
      </c>
    </row>
    <row r="27" spans="1:9" ht="18" hidden="1" customHeight="1" x14ac:dyDescent="0.35">
      <c r="A27" s="44" t="s">
        <v>72</v>
      </c>
      <c r="B27" s="52"/>
      <c r="C27" s="52"/>
      <c r="D27" s="52"/>
      <c r="E27" s="53"/>
      <c r="F27" s="54"/>
      <c r="G27" s="54"/>
      <c r="H27" s="54"/>
      <c r="I27" s="50">
        <f t="shared" si="0"/>
        <v>0</v>
      </c>
    </row>
    <row r="28" spans="1:9" ht="18" hidden="1" customHeight="1" x14ac:dyDescent="0.35">
      <c r="A28" s="44" t="s">
        <v>73</v>
      </c>
      <c r="B28" s="52"/>
      <c r="C28" s="52"/>
      <c r="D28" s="52"/>
      <c r="E28" s="53"/>
      <c r="F28" s="54"/>
      <c r="G28" s="54"/>
      <c r="H28" s="54"/>
      <c r="I28" s="50">
        <f t="shared" si="0"/>
        <v>0</v>
      </c>
    </row>
    <row r="29" spans="1:9" ht="18" hidden="1" customHeight="1" x14ac:dyDescent="0.35">
      <c r="A29" s="44" t="s">
        <v>74</v>
      </c>
      <c r="B29" s="52"/>
      <c r="C29" s="52"/>
      <c r="D29" s="52"/>
      <c r="E29" s="53"/>
      <c r="F29" s="54"/>
      <c r="G29" s="54"/>
      <c r="H29" s="54"/>
      <c r="I29" s="50">
        <f t="shared" si="0"/>
        <v>0</v>
      </c>
    </row>
    <row r="30" spans="1:9" ht="18" hidden="1" customHeight="1" x14ac:dyDescent="0.35">
      <c r="A30" s="44" t="s">
        <v>75</v>
      </c>
      <c r="B30" s="52"/>
      <c r="C30" s="52"/>
      <c r="D30" s="52"/>
      <c r="E30" s="53"/>
      <c r="F30" s="54"/>
      <c r="G30" s="54"/>
      <c r="H30" s="54"/>
      <c r="I30" s="50">
        <f t="shared" si="0"/>
        <v>0</v>
      </c>
    </row>
    <row r="31" spans="1:9" ht="18" hidden="1" customHeight="1" x14ac:dyDescent="0.35">
      <c r="A31" s="44" t="s">
        <v>76</v>
      </c>
      <c r="B31" s="52"/>
      <c r="C31" s="52"/>
      <c r="D31" s="52"/>
      <c r="E31" s="53"/>
      <c r="F31" s="54"/>
      <c r="G31" s="54"/>
      <c r="H31" s="54"/>
      <c r="I31" s="50">
        <f t="shared" si="0"/>
        <v>0</v>
      </c>
    </row>
    <row r="32" spans="1:9" ht="18" hidden="1" customHeight="1" x14ac:dyDescent="0.35">
      <c r="A32" s="44" t="s">
        <v>77</v>
      </c>
      <c r="B32" s="52"/>
      <c r="C32" s="52"/>
      <c r="D32" s="52"/>
      <c r="E32" s="53"/>
      <c r="F32" s="54"/>
      <c r="G32" s="54"/>
      <c r="H32" s="54"/>
      <c r="I32" s="50">
        <f t="shared" si="0"/>
        <v>0</v>
      </c>
    </row>
    <row r="33" spans="1:9" ht="18" hidden="1" customHeight="1" x14ac:dyDescent="0.35">
      <c r="A33" s="44" t="s">
        <v>78</v>
      </c>
      <c r="B33" s="52"/>
      <c r="C33" s="52"/>
      <c r="D33" s="52"/>
      <c r="E33" s="53"/>
      <c r="F33" s="54"/>
      <c r="G33" s="54"/>
      <c r="H33" s="54"/>
      <c r="I33" s="50">
        <f t="shared" si="0"/>
        <v>0</v>
      </c>
    </row>
    <row r="34" spans="1:9" ht="18" hidden="1" customHeight="1" x14ac:dyDescent="0.35">
      <c r="A34" s="44" t="s">
        <v>79</v>
      </c>
      <c r="B34" s="52"/>
      <c r="C34" s="52"/>
      <c r="D34" s="52"/>
      <c r="E34" s="53"/>
      <c r="F34" s="54"/>
      <c r="G34" s="54"/>
      <c r="H34" s="54"/>
      <c r="I34" s="50">
        <f t="shared" si="0"/>
        <v>0</v>
      </c>
    </row>
    <row r="35" spans="1:9" ht="18" hidden="1" customHeight="1" x14ac:dyDescent="0.35">
      <c r="A35" s="44" t="s">
        <v>80</v>
      </c>
      <c r="B35" s="52"/>
      <c r="C35" s="52"/>
      <c r="D35" s="52"/>
      <c r="E35" s="53"/>
      <c r="F35" s="54"/>
      <c r="G35" s="54"/>
      <c r="H35" s="54"/>
      <c r="I35" s="50">
        <f t="shared" si="0"/>
        <v>0</v>
      </c>
    </row>
    <row r="36" spans="1:9" ht="18" hidden="1" customHeight="1" x14ac:dyDescent="0.35">
      <c r="A36" s="44" t="s">
        <v>81</v>
      </c>
      <c r="B36" s="52"/>
      <c r="C36" s="52"/>
      <c r="D36" s="52"/>
      <c r="E36" s="53"/>
      <c r="F36" s="54"/>
      <c r="G36" s="54"/>
      <c r="H36" s="54"/>
      <c r="I36" s="50">
        <f t="shared" si="0"/>
        <v>0</v>
      </c>
    </row>
    <row r="37" spans="1:9" ht="18" hidden="1" customHeight="1" x14ac:dyDescent="0.35">
      <c r="A37" s="44" t="s">
        <v>82</v>
      </c>
      <c r="B37" s="52"/>
      <c r="C37" s="52"/>
      <c r="D37" s="52"/>
      <c r="E37" s="53"/>
      <c r="F37" s="54"/>
      <c r="G37" s="54"/>
      <c r="H37" s="54"/>
      <c r="I37" s="50">
        <f t="shared" si="0"/>
        <v>0</v>
      </c>
    </row>
    <row r="38" spans="1:9" ht="18" hidden="1" customHeight="1" x14ac:dyDescent="0.35">
      <c r="A38" s="44" t="s">
        <v>83</v>
      </c>
      <c r="B38" s="52"/>
      <c r="C38" s="52"/>
      <c r="D38" s="52"/>
      <c r="E38" s="53"/>
      <c r="F38" s="54"/>
      <c r="G38" s="54"/>
      <c r="H38" s="54"/>
      <c r="I38" s="50">
        <f t="shared" si="0"/>
        <v>0</v>
      </c>
    </row>
    <row r="39" spans="1:9" ht="18" hidden="1" customHeight="1" x14ac:dyDescent="0.35">
      <c r="A39" s="44" t="s">
        <v>84</v>
      </c>
      <c r="B39" s="52"/>
      <c r="C39" s="52"/>
      <c r="D39" s="52"/>
      <c r="E39" s="53"/>
      <c r="F39" s="54"/>
      <c r="G39" s="54"/>
      <c r="H39" s="54"/>
      <c r="I39" s="50">
        <f t="shared" si="0"/>
        <v>0</v>
      </c>
    </row>
    <row r="40" spans="1:9" ht="18" hidden="1" customHeight="1" x14ac:dyDescent="0.35">
      <c r="A40" s="44" t="s">
        <v>85</v>
      </c>
      <c r="B40" s="52"/>
      <c r="C40" s="52"/>
      <c r="D40" s="52"/>
      <c r="E40" s="53"/>
      <c r="F40" s="54"/>
      <c r="G40" s="54"/>
      <c r="H40" s="54"/>
      <c r="I40" s="50">
        <f t="shared" si="0"/>
        <v>0</v>
      </c>
    </row>
    <row r="41" spans="1:9" ht="18" hidden="1" customHeight="1" x14ac:dyDescent="0.35">
      <c r="A41" s="44" t="s">
        <v>86</v>
      </c>
      <c r="B41" s="52"/>
      <c r="C41" s="52"/>
      <c r="D41" s="52"/>
      <c r="E41" s="53"/>
      <c r="F41" s="54"/>
      <c r="G41" s="54"/>
      <c r="H41" s="54"/>
      <c r="I41" s="50">
        <f t="shared" si="0"/>
        <v>0</v>
      </c>
    </row>
    <row r="42" spans="1:9" ht="18" hidden="1" customHeight="1" x14ac:dyDescent="0.35">
      <c r="A42" s="44" t="s">
        <v>87</v>
      </c>
      <c r="B42" s="52"/>
      <c r="C42" s="52"/>
      <c r="D42" s="52"/>
      <c r="E42" s="53"/>
      <c r="F42" s="54"/>
      <c r="G42" s="54"/>
      <c r="H42" s="54"/>
      <c r="I42" s="50">
        <f t="shared" si="0"/>
        <v>0</v>
      </c>
    </row>
    <row r="43" spans="1:9" ht="18" hidden="1" customHeight="1" x14ac:dyDescent="0.35">
      <c r="A43" s="44" t="s">
        <v>88</v>
      </c>
      <c r="B43" s="52"/>
      <c r="C43" s="52"/>
      <c r="D43" s="52"/>
      <c r="E43" s="53"/>
      <c r="F43" s="54"/>
      <c r="G43" s="54"/>
      <c r="H43" s="54"/>
      <c r="I43" s="50">
        <f t="shared" si="0"/>
        <v>0</v>
      </c>
    </row>
    <row r="44" spans="1:9" ht="18" hidden="1" customHeight="1" x14ac:dyDescent="0.35">
      <c r="A44" s="44" t="s">
        <v>89</v>
      </c>
      <c r="B44" s="52"/>
      <c r="C44" s="52"/>
      <c r="D44" s="52"/>
      <c r="E44" s="53"/>
      <c r="F44" s="54"/>
      <c r="G44" s="54"/>
      <c r="H44" s="54"/>
      <c r="I44" s="50">
        <f t="shared" si="0"/>
        <v>0</v>
      </c>
    </row>
    <row r="45" spans="1:9" ht="18" hidden="1" customHeight="1" x14ac:dyDescent="0.35">
      <c r="A45" s="44" t="s">
        <v>90</v>
      </c>
      <c r="B45" s="52"/>
      <c r="C45" s="52"/>
      <c r="D45" s="52"/>
      <c r="E45" s="53"/>
      <c r="F45" s="54"/>
      <c r="G45" s="54"/>
      <c r="H45" s="54"/>
      <c r="I45" s="50">
        <f t="shared" si="0"/>
        <v>0</v>
      </c>
    </row>
    <row r="46" spans="1:9" ht="18" hidden="1" customHeight="1" x14ac:dyDescent="0.35">
      <c r="A46" s="44" t="s">
        <v>91</v>
      </c>
      <c r="B46" s="52"/>
      <c r="C46" s="52"/>
      <c r="D46" s="52"/>
      <c r="E46" s="53"/>
      <c r="F46" s="54"/>
      <c r="G46" s="54"/>
      <c r="H46" s="54"/>
      <c r="I46" s="50">
        <f t="shared" si="0"/>
        <v>0</v>
      </c>
    </row>
    <row r="47" spans="1:9" ht="18" hidden="1" customHeight="1" x14ac:dyDescent="0.35">
      <c r="A47" s="44" t="s">
        <v>92</v>
      </c>
      <c r="B47" s="52"/>
      <c r="C47" s="52"/>
      <c r="D47" s="52"/>
      <c r="E47" s="53"/>
      <c r="F47" s="54"/>
      <c r="G47" s="54"/>
      <c r="H47" s="54"/>
      <c r="I47" s="50">
        <f t="shared" si="0"/>
        <v>0</v>
      </c>
    </row>
    <row r="48" spans="1:9" ht="18" hidden="1" customHeight="1" x14ac:dyDescent="0.35">
      <c r="A48" s="44" t="s">
        <v>93</v>
      </c>
      <c r="B48" s="52"/>
      <c r="C48" s="52"/>
      <c r="D48" s="52"/>
      <c r="E48" s="53"/>
      <c r="F48" s="54"/>
      <c r="G48" s="54"/>
      <c r="H48" s="54"/>
      <c r="I48" s="50">
        <f t="shared" si="0"/>
        <v>0</v>
      </c>
    </row>
    <row r="49" spans="1:9" ht="18" hidden="1" customHeight="1" x14ac:dyDescent="0.35">
      <c r="A49" s="44" t="s">
        <v>94</v>
      </c>
      <c r="B49" s="52"/>
      <c r="C49" s="52"/>
      <c r="D49" s="52"/>
      <c r="E49" s="53"/>
      <c r="F49" s="54"/>
      <c r="G49" s="54"/>
      <c r="H49" s="54"/>
      <c r="I49" s="50">
        <f t="shared" si="0"/>
        <v>0</v>
      </c>
    </row>
    <row r="50" spans="1:9" ht="18" hidden="1" customHeight="1" x14ac:dyDescent="0.35">
      <c r="A50" s="44" t="s">
        <v>95</v>
      </c>
      <c r="B50" s="52"/>
      <c r="C50" s="52"/>
      <c r="D50" s="52"/>
      <c r="E50" s="53"/>
      <c r="F50" s="54"/>
      <c r="G50" s="54"/>
      <c r="H50" s="54"/>
      <c r="I50" s="50">
        <f t="shared" si="0"/>
        <v>0</v>
      </c>
    </row>
    <row r="51" spans="1:9" ht="18" hidden="1" customHeight="1" x14ac:dyDescent="0.35">
      <c r="A51" s="44" t="s">
        <v>96</v>
      </c>
      <c r="B51" s="52"/>
      <c r="C51" s="52"/>
      <c r="D51" s="52"/>
      <c r="E51" s="53"/>
      <c r="F51" s="54"/>
      <c r="G51" s="54"/>
      <c r="H51" s="54"/>
      <c r="I51" s="50">
        <f t="shared" si="0"/>
        <v>0</v>
      </c>
    </row>
    <row r="52" spans="1:9" ht="18" hidden="1" customHeight="1" x14ac:dyDescent="0.35">
      <c r="A52" s="44" t="s">
        <v>97</v>
      </c>
      <c r="B52" s="52"/>
      <c r="C52" s="52"/>
      <c r="D52" s="52"/>
      <c r="E52" s="53"/>
      <c r="F52" s="54"/>
      <c r="G52" s="54"/>
      <c r="H52" s="54"/>
      <c r="I52" s="50">
        <f t="shared" si="0"/>
        <v>0</v>
      </c>
    </row>
    <row r="53" spans="1:9" ht="18" hidden="1" customHeight="1" x14ac:dyDescent="0.35">
      <c r="A53" s="44" t="s">
        <v>98</v>
      </c>
      <c r="B53" s="52"/>
      <c r="C53" s="52"/>
      <c r="D53" s="52"/>
      <c r="E53" s="53"/>
      <c r="F53" s="54"/>
      <c r="G53" s="54"/>
      <c r="H53" s="54"/>
      <c r="I53" s="50">
        <f t="shared" si="0"/>
        <v>0</v>
      </c>
    </row>
    <row r="54" spans="1:9" ht="18" hidden="1" customHeight="1" x14ac:dyDescent="0.35">
      <c r="A54" s="44" t="s">
        <v>99</v>
      </c>
      <c r="B54" s="52"/>
      <c r="C54" s="52"/>
      <c r="D54" s="52"/>
      <c r="E54" s="53"/>
      <c r="F54" s="54"/>
      <c r="G54" s="54"/>
      <c r="H54" s="54"/>
      <c r="I54" s="50">
        <f t="shared" si="0"/>
        <v>0</v>
      </c>
    </row>
    <row r="55" spans="1:9" ht="18" hidden="1" customHeight="1" x14ac:dyDescent="0.35">
      <c r="A55" s="44" t="s">
        <v>100</v>
      </c>
      <c r="B55" s="52"/>
      <c r="C55" s="52"/>
      <c r="D55" s="52"/>
      <c r="E55" s="53"/>
      <c r="F55" s="54"/>
      <c r="G55" s="54"/>
      <c r="H55" s="54"/>
      <c r="I55" s="50">
        <f t="shared" si="0"/>
        <v>0</v>
      </c>
    </row>
    <row r="56" spans="1:9" ht="18" hidden="1" customHeight="1" x14ac:dyDescent="0.35">
      <c r="A56" s="44" t="s">
        <v>101</v>
      </c>
      <c r="B56" s="52"/>
      <c r="C56" s="52"/>
      <c r="D56" s="52"/>
      <c r="E56" s="53"/>
      <c r="F56" s="54"/>
      <c r="G56" s="54"/>
      <c r="H56" s="54"/>
      <c r="I56" s="50">
        <f t="shared" si="0"/>
        <v>0</v>
      </c>
    </row>
    <row r="57" spans="1:9" ht="18" hidden="1" customHeight="1" x14ac:dyDescent="0.35">
      <c r="A57" s="44" t="s">
        <v>102</v>
      </c>
      <c r="B57" s="52"/>
      <c r="C57" s="52"/>
      <c r="D57" s="52"/>
      <c r="E57" s="53"/>
      <c r="F57" s="54"/>
      <c r="G57" s="54"/>
      <c r="H57" s="54"/>
      <c r="I57" s="50">
        <f t="shared" si="0"/>
        <v>0</v>
      </c>
    </row>
    <row r="58" spans="1:9" ht="18" hidden="1" customHeight="1" x14ac:dyDescent="0.35">
      <c r="A58" s="44" t="s">
        <v>103</v>
      </c>
      <c r="B58" s="52"/>
      <c r="C58" s="52"/>
      <c r="D58" s="52"/>
      <c r="E58" s="53"/>
      <c r="F58" s="54"/>
      <c r="G58" s="54"/>
      <c r="H58" s="54"/>
      <c r="I58" s="50">
        <f t="shared" si="0"/>
        <v>0</v>
      </c>
    </row>
    <row r="59" spans="1:9" ht="18" hidden="1" customHeight="1" x14ac:dyDescent="0.35">
      <c r="A59" s="44" t="s">
        <v>104</v>
      </c>
      <c r="B59" s="52"/>
      <c r="C59" s="52"/>
      <c r="D59" s="52"/>
      <c r="E59" s="53"/>
      <c r="F59" s="54"/>
      <c r="G59" s="54"/>
      <c r="H59" s="54"/>
      <c r="I59" s="50">
        <f t="shared" si="0"/>
        <v>0</v>
      </c>
    </row>
    <row r="60" spans="1:9" ht="18" hidden="1" customHeight="1" x14ac:dyDescent="0.35">
      <c r="A60" s="44" t="s">
        <v>105</v>
      </c>
      <c r="B60" s="52"/>
      <c r="C60" s="52"/>
      <c r="D60" s="52"/>
      <c r="E60" s="53"/>
      <c r="F60" s="54"/>
      <c r="G60" s="54"/>
      <c r="H60" s="54"/>
      <c r="I60" s="50">
        <f t="shared" si="0"/>
        <v>0</v>
      </c>
    </row>
    <row r="61" spans="1:9" ht="18" hidden="1" customHeight="1" x14ac:dyDescent="0.35">
      <c r="A61" s="44" t="s">
        <v>106</v>
      </c>
      <c r="B61" s="52"/>
      <c r="C61" s="52"/>
      <c r="D61" s="52"/>
      <c r="E61" s="53"/>
      <c r="F61" s="54"/>
      <c r="G61" s="54"/>
      <c r="H61" s="54"/>
      <c r="I61" s="50">
        <f t="shared" si="0"/>
        <v>0</v>
      </c>
    </row>
    <row r="62" spans="1:9" ht="18" hidden="1" customHeight="1" x14ac:dyDescent="0.35">
      <c r="A62" s="44" t="s">
        <v>107</v>
      </c>
      <c r="B62" s="52"/>
      <c r="C62" s="52"/>
      <c r="D62" s="52"/>
      <c r="E62" s="53"/>
      <c r="F62" s="54"/>
      <c r="G62" s="54"/>
      <c r="H62" s="54"/>
      <c r="I62" s="50">
        <f t="shared" si="0"/>
        <v>0</v>
      </c>
    </row>
    <row r="63" spans="1:9" ht="18" hidden="1" customHeight="1" x14ac:dyDescent="0.35">
      <c r="A63" s="44" t="s">
        <v>108</v>
      </c>
      <c r="B63" s="52"/>
      <c r="C63" s="52"/>
      <c r="D63" s="52"/>
      <c r="E63" s="53"/>
      <c r="F63" s="54"/>
      <c r="G63" s="54"/>
      <c r="H63" s="54"/>
      <c r="I63" s="50">
        <f t="shared" si="0"/>
        <v>0</v>
      </c>
    </row>
    <row r="64" spans="1:9" ht="18" hidden="1" customHeight="1" x14ac:dyDescent="0.35">
      <c r="A64" s="44" t="s">
        <v>109</v>
      </c>
      <c r="B64" s="52"/>
      <c r="C64" s="52"/>
      <c r="D64" s="52"/>
      <c r="E64" s="53"/>
      <c r="F64" s="54"/>
      <c r="G64" s="54"/>
      <c r="H64" s="54"/>
      <c r="I64" s="50">
        <f t="shared" si="0"/>
        <v>0</v>
      </c>
    </row>
    <row r="65" spans="1:9" ht="18" hidden="1" customHeight="1" x14ac:dyDescent="0.35">
      <c r="A65" s="44" t="s">
        <v>110</v>
      </c>
      <c r="B65" s="52"/>
      <c r="C65" s="52"/>
      <c r="D65" s="52"/>
      <c r="E65" s="53"/>
      <c r="F65" s="54"/>
      <c r="G65" s="54"/>
      <c r="H65" s="54"/>
      <c r="I65" s="50">
        <f t="shared" si="0"/>
        <v>0</v>
      </c>
    </row>
    <row r="66" spans="1:9" ht="18" hidden="1" customHeight="1" x14ac:dyDescent="0.35">
      <c r="A66" s="44" t="s">
        <v>111</v>
      </c>
      <c r="B66" s="52"/>
      <c r="C66" s="52"/>
      <c r="D66" s="52"/>
      <c r="E66" s="53"/>
      <c r="F66" s="54"/>
      <c r="G66" s="54"/>
      <c r="H66" s="54"/>
      <c r="I66" s="50">
        <f t="shared" si="0"/>
        <v>0</v>
      </c>
    </row>
    <row r="67" spans="1:9" ht="18" hidden="1" customHeight="1" x14ac:dyDescent="0.35">
      <c r="A67" s="44" t="s">
        <v>112</v>
      </c>
      <c r="B67" s="52"/>
      <c r="C67" s="52"/>
      <c r="D67" s="52"/>
      <c r="E67" s="53"/>
      <c r="F67" s="54"/>
      <c r="G67" s="54"/>
      <c r="H67" s="54"/>
      <c r="I67" s="50">
        <f t="shared" ref="I67:I100" si="1">IFERROR(IF(G67&gt;0,G67/H67,0),)</f>
        <v>0</v>
      </c>
    </row>
    <row r="68" spans="1:9" ht="18" hidden="1" customHeight="1" x14ac:dyDescent="0.35">
      <c r="A68" s="44" t="s">
        <v>113</v>
      </c>
      <c r="B68" s="52"/>
      <c r="C68" s="52"/>
      <c r="D68" s="52"/>
      <c r="E68" s="53"/>
      <c r="F68" s="54"/>
      <c r="G68" s="54"/>
      <c r="H68" s="54"/>
      <c r="I68" s="50">
        <f t="shared" si="1"/>
        <v>0</v>
      </c>
    </row>
    <row r="69" spans="1:9" ht="18" hidden="1" customHeight="1" x14ac:dyDescent="0.35">
      <c r="A69" s="44" t="s">
        <v>114</v>
      </c>
      <c r="B69" s="52"/>
      <c r="C69" s="52"/>
      <c r="D69" s="52"/>
      <c r="E69" s="53"/>
      <c r="F69" s="54"/>
      <c r="G69" s="54"/>
      <c r="H69" s="54"/>
      <c r="I69" s="50">
        <f t="shared" si="1"/>
        <v>0</v>
      </c>
    </row>
    <row r="70" spans="1:9" ht="18" hidden="1" customHeight="1" x14ac:dyDescent="0.35">
      <c r="A70" s="44" t="s">
        <v>115</v>
      </c>
      <c r="B70" s="52"/>
      <c r="C70" s="52"/>
      <c r="D70" s="52"/>
      <c r="E70" s="53"/>
      <c r="F70" s="54"/>
      <c r="G70" s="54"/>
      <c r="H70" s="54"/>
      <c r="I70" s="50">
        <f t="shared" si="1"/>
        <v>0</v>
      </c>
    </row>
    <row r="71" spans="1:9" ht="18" hidden="1" customHeight="1" x14ac:dyDescent="0.35">
      <c r="A71" s="44" t="s">
        <v>116</v>
      </c>
      <c r="B71" s="52"/>
      <c r="C71" s="52"/>
      <c r="D71" s="52"/>
      <c r="E71" s="53"/>
      <c r="F71" s="54"/>
      <c r="G71" s="54"/>
      <c r="H71" s="54"/>
      <c r="I71" s="50">
        <f t="shared" si="1"/>
        <v>0</v>
      </c>
    </row>
    <row r="72" spans="1:9" ht="18" hidden="1" customHeight="1" x14ac:dyDescent="0.35">
      <c r="A72" s="44" t="s">
        <v>117</v>
      </c>
      <c r="B72" s="52"/>
      <c r="C72" s="52"/>
      <c r="D72" s="52"/>
      <c r="E72" s="53"/>
      <c r="F72" s="54"/>
      <c r="G72" s="54"/>
      <c r="H72" s="54"/>
      <c r="I72" s="50">
        <f t="shared" si="1"/>
        <v>0</v>
      </c>
    </row>
    <row r="73" spans="1:9" ht="18" hidden="1" customHeight="1" x14ac:dyDescent="0.35">
      <c r="A73" s="44" t="s">
        <v>118</v>
      </c>
      <c r="B73" s="52"/>
      <c r="C73" s="52"/>
      <c r="D73" s="52"/>
      <c r="E73" s="53"/>
      <c r="F73" s="54"/>
      <c r="G73" s="54"/>
      <c r="H73" s="54"/>
      <c r="I73" s="50">
        <f t="shared" si="1"/>
        <v>0</v>
      </c>
    </row>
    <row r="74" spans="1:9" ht="18" hidden="1" customHeight="1" x14ac:dyDescent="0.35">
      <c r="A74" s="44" t="s">
        <v>119</v>
      </c>
      <c r="B74" s="52"/>
      <c r="C74" s="52"/>
      <c r="D74" s="52"/>
      <c r="E74" s="53"/>
      <c r="F74" s="54"/>
      <c r="G74" s="54"/>
      <c r="H74" s="54"/>
      <c r="I74" s="50">
        <f t="shared" si="1"/>
        <v>0</v>
      </c>
    </row>
    <row r="75" spans="1:9" ht="18" hidden="1" customHeight="1" x14ac:dyDescent="0.35">
      <c r="A75" s="44" t="s">
        <v>120</v>
      </c>
      <c r="B75" s="52"/>
      <c r="C75" s="52"/>
      <c r="D75" s="52"/>
      <c r="E75" s="53"/>
      <c r="F75" s="54"/>
      <c r="G75" s="54"/>
      <c r="H75" s="54"/>
      <c r="I75" s="50">
        <f t="shared" si="1"/>
        <v>0</v>
      </c>
    </row>
    <row r="76" spans="1:9" ht="18" hidden="1" customHeight="1" x14ac:dyDescent="0.35">
      <c r="A76" s="44" t="s">
        <v>121</v>
      </c>
      <c r="B76" s="52"/>
      <c r="C76" s="52"/>
      <c r="D76" s="52"/>
      <c r="E76" s="53"/>
      <c r="F76" s="54"/>
      <c r="G76" s="54"/>
      <c r="H76" s="54"/>
      <c r="I76" s="50">
        <f t="shared" si="1"/>
        <v>0</v>
      </c>
    </row>
    <row r="77" spans="1:9" ht="18" hidden="1" customHeight="1" x14ac:dyDescent="0.35">
      <c r="A77" s="44" t="s">
        <v>122</v>
      </c>
      <c r="B77" s="52"/>
      <c r="C77" s="52"/>
      <c r="D77" s="52"/>
      <c r="E77" s="53"/>
      <c r="F77" s="54"/>
      <c r="G77" s="54"/>
      <c r="H77" s="54"/>
      <c r="I77" s="50">
        <f t="shared" si="1"/>
        <v>0</v>
      </c>
    </row>
    <row r="78" spans="1:9" ht="18" hidden="1" customHeight="1" x14ac:dyDescent="0.35">
      <c r="A78" s="44" t="s">
        <v>123</v>
      </c>
      <c r="B78" s="52"/>
      <c r="C78" s="52"/>
      <c r="D78" s="52"/>
      <c r="E78" s="53"/>
      <c r="F78" s="54"/>
      <c r="G78" s="54"/>
      <c r="H78" s="54"/>
      <c r="I78" s="50">
        <f t="shared" si="1"/>
        <v>0</v>
      </c>
    </row>
    <row r="79" spans="1:9" ht="18" hidden="1" customHeight="1" x14ac:dyDescent="0.35">
      <c r="A79" s="44" t="s">
        <v>124</v>
      </c>
      <c r="B79" s="52"/>
      <c r="C79" s="52"/>
      <c r="D79" s="52"/>
      <c r="E79" s="53"/>
      <c r="F79" s="54"/>
      <c r="G79" s="54"/>
      <c r="H79" s="54"/>
      <c r="I79" s="50">
        <f t="shared" si="1"/>
        <v>0</v>
      </c>
    </row>
    <row r="80" spans="1:9" ht="18" hidden="1" customHeight="1" x14ac:dyDescent="0.35">
      <c r="A80" s="44" t="s">
        <v>125</v>
      </c>
      <c r="B80" s="52"/>
      <c r="C80" s="52"/>
      <c r="D80" s="52"/>
      <c r="E80" s="53"/>
      <c r="F80" s="54"/>
      <c r="G80" s="54"/>
      <c r="H80" s="54"/>
      <c r="I80" s="50">
        <f t="shared" si="1"/>
        <v>0</v>
      </c>
    </row>
    <row r="81" spans="1:9" ht="18" hidden="1" customHeight="1" x14ac:dyDescent="0.35">
      <c r="A81" s="44" t="s">
        <v>126</v>
      </c>
      <c r="B81" s="52"/>
      <c r="C81" s="52"/>
      <c r="D81" s="52"/>
      <c r="E81" s="53"/>
      <c r="F81" s="54"/>
      <c r="G81" s="54"/>
      <c r="H81" s="54"/>
      <c r="I81" s="50">
        <f t="shared" si="1"/>
        <v>0</v>
      </c>
    </row>
    <row r="82" spans="1:9" ht="18" hidden="1" customHeight="1" x14ac:dyDescent="0.35">
      <c r="A82" s="44" t="s">
        <v>127</v>
      </c>
      <c r="B82" s="52"/>
      <c r="C82" s="52"/>
      <c r="D82" s="52"/>
      <c r="E82" s="53"/>
      <c r="F82" s="54"/>
      <c r="G82" s="54"/>
      <c r="H82" s="54"/>
      <c r="I82" s="50">
        <f t="shared" si="1"/>
        <v>0</v>
      </c>
    </row>
    <row r="83" spans="1:9" ht="18" hidden="1" customHeight="1" x14ac:dyDescent="0.35">
      <c r="A83" s="44" t="s">
        <v>128</v>
      </c>
      <c r="B83" s="52"/>
      <c r="C83" s="52"/>
      <c r="D83" s="52"/>
      <c r="E83" s="53"/>
      <c r="F83" s="54"/>
      <c r="G83" s="54"/>
      <c r="H83" s="54"/>
      <c r="I83" s="50">
        <f t="shared" si="1"/>
        <v>0</v>
      </c>
    </row>
    <row r="84" spans="1:9" ht="18" hidden="1" customHeight="1" x14ac:dyDescent="0.35">
      <c r="A84" s="44" t="s">
        <v>129</v>
      </c>
      <c r="B84" s="52"/>
      <c r="C84" s="52"/>
      <c r="D84" s="52"/>
      <c r="E84" s="53"/>
      <c r="F84" s="54"/>
      <c r="G84" s="54"/>
      <c r="H84" s="54"/>
      <c r="I84" s="50">
        <f t="shared" si="1"/>
        <v>0</v>
      </c>
    </row>
    <row r="85" spans="1:9" ht="18" hidden="1" customHeight="1" x14ac:dyDescent="0.35">
      <c r="A85" s="44" t="s">
        <v>130</v>
      </c>
      <c r="B85" s="52"/>
      <c r="C85" s="52"/>
      <c r="D85" s="52"/>
      <c r="E85" s="53"/>
      <c r="F85" s="54"/>
      <c r="G85" s="54"/>
      <c r="H85" s="54"/>
      <c r="I85" s="50">
        <f t="shared" si="1"/>
        <v>0</v>
      </c>
    </row>
    <row r="86" spans="1:9" ht="18" hidden="1" customHeight="1" x14ac:dyDescent="0.35">
      <c r="A86" s="44" t="s">
        <v>131</v>
      </c>
      <c r="B86" s="52"/>
      <c r="C86" s="52"/>
      <c r="D86" s="52"/>
      <c r="E86" s="53"/>
      <c r="F86" s="54"/>
      <c r="G86" s="54"/>
      <c r="H86" s="54"/>
      <c r="I86" s="50">
        <f t="shared" si="1"/>
        <v>0</v>
      </c>
    </row>
    <row r="87" spans="1:9" ht="18" hidden="1" customHeight="1" x14ac:dyDescent="0.35">
      <c r="A87" s="44" t="s">
        <v>132</v>
      </c>
      <c r="B87" s="52"/>
      <c r="C87" s="52"/>
      <c r="D87" s="52"/>
      <c r="E87" s="53"/>
      <c r="F87" s="54"/>
      <c r="G87" s="54"/>
      <c r="H87" s="54"/>
      <c r="I87" s="50">
        <f t="shared" si="1"/>
        <v>0</v>
      </c>
    </row>
    <row r="88" spans="1:9" ht="18" hidden="1" customHeight="1" x14ac:dyDescent="0.35">
      <c r="A88" s="44" t="s">
        <v>133</v>
      </c>
      <c r="B88" s="52"/>
      <c r="C88" s="52"/>
      <c r="D88" s="52"/>
      <c r="E88" s="53"/>
      <c r="F88" s="54"/>
      <c r="G88" s="54"/>
      <c r="H88" s="54"/>
      <c r="I88" s="50">
        <f t="shared" si="1"/>
        <v>0</v>
      </c>
    </row>
    <row r="89" spans="1:9" ht="18" hidden="1" customHeight="1" x14ac:dyDescent="0.35">
      <c r="A89" s="44" t="s">
        <v>134</v>
      </c>
      <c r="B89" s="52"/>
      <c r="C89" s="52"/>
      <c r="D89" s="52"/>
      <c r="E89" s="53"/>
      <c r="F89" s="54"/>
      <c r="G89" s="54"/>
      <c r="H89" s="54"/>
      <c r="I89" s="50">
        <f t="shared" si="1"/>
        <v>0</v>
      </c>
    </row>
    <row r="90" spans="1:9" ht="18" hidden="1" customHeight="1" x14ac:dyDescent="0.35">
      <c r="A90" s="44" t="s">
        <v>135</v>
      </c>
      <c r="B90" s="52"/>
      <c r="C90" s="52"/>
      <c r="D90" s="52"/>
      <c r="E90" s="53"/>
      <c r="F90" s="54"/>
      <c r="G90" s="54"/>
      <c r="H90" s="54"/>
      <c r="I90" s="50">
        <f t="shared" si="1"/>
        <v>0</v>
      </c>
    </row>
    <row r="91" spans="1:9" ht="18" hidden="1" customHeight="1" x14ac:dyDescent="0.35">
      <c r="A91" s="44" t="s">
        <v>136</v>
      </c>
      <c r="B91" s="52"/>
      <c r="C91" s="52"/>
      <c r="D91" s="52"/>
      <c r="E91" s="53"/>
      <c r="F91" s="54"/>
      <c r="G91" s="54"/>
      <c r="H91" s="54"/>
      <c r="I91" s="50">
        <f t="shared" si="1"/>
        <v>0</v>
      </c>
    </row>
    <row r="92" spans="1:9" ht="18" hidden="1" customHeight="1" x14ac:dyDescent="0.35">
      <c r="A92" s="44" t="s">
        <v>137</v>
      </c>
      <c r="B92" s="52"/>
      <c r="C92" s="52"/>
      <c r="D92" s="52"/>
      <c r="E92" s="53"/>
      <c r="F92" s="54"/>
      <c r="G92" s="54"/>
      <c r="H92" s="54"/>
      <c r="I92" s="50">
        <f t="shared" si="1"/>
        <v>0</v>
      </c>
    </row>
    <row r="93" spans="1:9" ht="18" hidden="1" customHeight="1" x14ac:dyDescent="0.35">
      <c r="A93" s="44" t="s">
        <v>138</v>
      </c>
      <c r="B93" s="52"/>
      <c r="C93" s="52"/>
      <c r="D93" s="52"/>
      <c r="E93" s="53"/>
      <c r="F93" s="54"/>
      <c r="G93" s="54"/>
      <c r="H93" s="54"/>
      <c r="I93" s="50">
        <f t="shared" si="1"/>
        <v>0</v>
      </c>
    </row>
    <row r="94" spans="1:9" ht="18" hidden="1" customHeight="1" x14ac:dyDescent="0.35">
      <c r="A94" s="44" t="s">
        <v>139</v>
      </c>
      <c r="B94" s="52"/>
      <c r="C94" s="52"/>
      <c r="D94" s="52"/>
      <c r="E94" s="53"/>
      <c r="F94" s="54"/>
      <c r="G94" s="54"/>
      <c r="H94" s="54"/>
      <c r="I94" s="50">
        <f t="shared" si="1"/>
        <v>0</v>
      </c>
    </row>
    <row r="95" spans="1:9" ht="18" hidden="1" customHeight="1" x14ac:dyDescent="0.35">
      <c r="A95" s="44" t="s">
        <v>140</v>
      </c>
      <c r="B95" s="52"/>
      <c r="C95" s="52"/>
      <c r="D95" s="52"/>
      <c r="E95" s="53"/>
      <c r="F95" s="54"/>
      <c r="G95" s="54"/>
      <c r="H95" s="54"/>
      <c r="I95" s="50">
        <f t="shared" si="1"/>
        <v>0</v>
      </c>
    </row>
    <row r="96" spans="1:9" ht="18" hidden="1" customHeight="1" x14ac:dyDescent="0.35">
      <c r="A96" s="44" t="s">
        <v>141</v>
      </c>
      <c r="B96" s="52"/>
      <c r="C96" s="52"/>
      <c r="D96" s="52"/>
      <c r="E96" s="53"/>
      <c r="F96" s="54"/>
      <c r="G96" s="54"/>
      <c r="H96" s="54"/>
      <c r="I96" s="50">
        <f t="shared" si="1"/>
        <v>0</v>
      </c>
    </row>
    <row r="97" spans="1:9" ht="18" hidden="1" customHeight="1" x14ac:dyDescent="0.35">
      <c r="A97" s="44" t="s">
        <v>142</v>
      </c>
      <c r="B97" s="52"/>
      <c r="C97" s="52"/>
      <c r="D97" s="52"/>
      <c r="E97" s="53"/>
      <c r="F97" s="54"/>
      <c r="G97" s="54"/>
      <c r="H97" s="54"/>
      <c r="I97" s="50">
        <f t="shared" si="1"/>
        <v>0</v>
      </c>
    </row>
    <row r="98" spans="1:9" ht="18" hidden="1" customHeight="1" x14ac:dyDescent="0.35">
      <c r="A98" s="44" t="s">
        <v>143</v>
      </c>
      <c r="B98" s="52"/>
      <c r="C98" s="52"/>
      <c r="D98" s="52"/>
      <c r="E98" s="53"/>
      <c r="F98" s="54"/>
      <c r="G98" s="54"/>
      <c r="H98" s="54"/>
      <c r="I98" s="50">
        <f t="shared" si="1"/>
        <v>0</v>
      </c>
    </row>
    <row r="99" spans="1:9" ht="18" hidden="1" customHeight="1" x14ac:dyDescent="0.35">
      <c r="A99" s="44" t="s">
        <v>144</v>
      </c>
      <c r="B99" s="52"/>
      <c r="C99" s="52"/>
      <c r="D99" s="52"/>
      <c r="E99" s="53"/>
      <c r="F99" s="54"/>
      <c r="G99" s="54"/>
      <c r="H99" s="54"/>
      <c r="I99" s="50">
        <f t="shared" si="1"/>
        <v>0</v>
      </c>
    </row>
    <row r="100" spans="1:9" ht="18" hidden="1" customHeight="1" x14ac:dyDescent="0.35">
      <c r="A100" s="44" t="s">
        <v>145</v>
      </c>
      <c r="B100" s="52"/>
      <c r="C100" s="52"/>
      <c r="D100" s="52"/>
      <c r="E100" s="53"/>
      <c r="F100" s="54"/>
      <c r="G100" s="54"/>
      <c r="H100" s="54"/>
      <c r="I100" s="50">
        <f t="shared" si="1"/>
        <v>0</v>
      </c>
    </row>
  </sheetData>
  <sheetProtection algorithmName="SHA-512" hashValue="nsHV/duS6sXo20u5hZLAE3oUNzoniHSJo7DhmD4dQI5Cp8AkntdafmZ2X7/JHGy0cbw9rixEoQinzCEsMFqHjg==" saltValue="nZE96CSqgsaLTWxsgKR5wQ==" spinCount="100000" sheet="1" objects="1" scenarios="1" formatCells="0"/>
  <phoneticPr fontId="24" type="noConversion"/>
  <hyperlinks>
    <hyperlink ref="K1" location="Principal!A1" display="Principal" xr:uid="{0CDA66A9-2FB7-4FE6-813B-97C3B1976E52}"/>
    <hyperlink ref="A2" location="TE_01!A1" display="TE_01" xr:uid="{0B67D57F-66F4-4363-8239-2EB25C3255B9}"/>
    <hyperlink ref="A3" location="TE_02!A1" display="TE_02" xr:uid="{634DA940-F85A-484A-B4BD-79700DCF883C}"/>
    <hyperlink ref="A4" location="TE_03!A1" display="TE_03" xr:uid="{0CD939D9-8711-460B-8058-FAD779B1F2B9}"/>
    <hyperlink ref="A5" location="TE_04!A1" display="TE_04" xr:uid="{79E13E75-2FD7-4363-96DA-9A97A8D7B607}"/>
    <hyperlink ref="A6" location="TE_05!A1" display="TE_05" xr:uid="{AE092F7F-FAF6-45B1-A2A2-6A675A19E603}"/>
    <hyperlink ref="A7" location="TE_06!A1" display="TE_06" xr:uid="{53353FBD-EF5A-44A0-AD82-5BEB3A1A6F10}"/>
    <hyperlink ref="A8" location="TE_07!A1" display="TE_07" xr:uid="{B236CA75-2890-4215-A1B2-A1EB535D1831}"/>
    <hyperlink ref="A9" location="TE_08!A1" display="TE_08" xr:uid="{2AC85262-56D8-4821-AAFD-100FF6E99F66}"/>
    <hyperlink ref="A10" location="TE_09!A1" display="TE_09" xr:uid="{E779CCA0-B801-44F7-ADC4-9B6D0EF5B196}"/>
    <hyperlink ref="A11" location="TE_10!A1" display="TE_10" xr:uid="{E7ADF1FC-827B-40EF-A2D0-E102B06083BF}"/>
    <hyperlink ref="A12" location="TE_11!A1" display="TE_11" xr:uid="{2D89723C-B1C2-4E60-8ECD-3EA3736D9269}"/>
    <hyperlink ref="A13" location="TE_12!A1" display="TE_12" xr:uid="{EBA33430-A889-45AF-A216-8B521BF3CCED}"/>
    <hyperlink ref="A14" location="TE_13!A1" display="TE_13" xr:uid="{3CF38096-BD0F-4239-853D-B0179EA1E87A}"/>
    <hyperlink ref="A15" location="TE_14!A1" display="TE_14" xr:uid="{B5C0CF37-4B99-45EF-95E9-2E8C88B0A431}"/>
    <hyperlink ref="A16" location="TE_15!A1" display="TE_15" xr:uid="{0824E9BA-5A0F-4558-ADDA-49F6CB5BE84A}"/>
    <hyperlink ref="A17" location="TE_16!A1" display="TE_16" xr:uid="{BEEC6A25-2A24-4F69-BC14-6A5C845D6ED2}"/>
    <hyperlink ref="A18" location="TE_17!A1" display="TE_17" xr:uid="{95D1B475-1427-4635-8EF7-F94DA1BAAEEF}"/>
    <hyperlink ref="A19" location="TE_18!A1" display="TE_18" xr:uid="{4ADB535D-A8A2-4101-8B7D-9F03FAF2E82F}"/>
    <hyperlink ref="A20" location="TE_19!A1" display="TE_19" xr:uid="{080568ED-F9AD-4C28-BF00-B714DA53C5D7}"/>
    <hyperlink ref="A21" location="TE_20!A1" display="TE_20" xr:uid="{9575B085-FAD0-4A42-B0B9-0F1D51DD34C0}"/>
    <hyperlink ref="A22" location="TE_21!A1" display="TE_21" xr:uid="{A1C597EF-E986-4E59-8A39-38B1FCF1DFDD}"/>
    <hyperlink ref="A23" location="TE_22!A1" display="TE_22" xr:uid="{D40D6FFD-D77F-42C3-8D1F-614AFDDE7CAF}"/>
    <hyperlink ref="A24" location="TE_23!A1" display="TE_23" xr:uid="{A46F6E86-3E6B-4BDD-BEEE-DCFE2B7EE404}"/>
    <hyperlink ref="A25" location="TE_24!A1" display="TE_24" xr:uid="{7881BACA-4571-4181-B778-A23E4A2C0D2F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E85B-3022-436C-8B02-7746226C9ADD}">
  <sheetPr>
    <tabColor theme="1"/>
  </sheetPr>
  <dimension ref="A1:K56"/>
  <sheetViews>
    <sheetView showGridLines="0" showZeros="0" zoomScale="115" zoomScaleNormal="115" workbookViewId="0">
      <selection activeCell="F26" sqref="F26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TE_18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B4346E70-62E9-42F3-BEBD-E8FB3A3F7BEA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3189C8A4-795A-48D0-9221-7153ACBD3C7F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577858CB-CDB0-4CD8-A61D-67C4423C26DD}">
      <formula1>SUM($E14:$I14)&lt;=$D14+0.5</formula1>
    </dataValidation>
    <dataValidation type="list" allowBlank="1" showInputMessage="1" showErrorMessage="1" sqref="E13:I13" xr:uid="{1C5C15E7-E344-4774-9C23-3D3E09F7EE64}">
      <formula1>titem</formula1>
    </dataValidation>
  </dataValidations>
  <hyperlinks>
    <hyperlink ref="J1" location="Principal!A1" display="Principal" xr:uid="{3AC2E852-069C-4B9F-8954-F65CF5D763AF}"/>
    <hyperlink ref="J3" location="IndiceTablas!A1" display="TablasE" xr:uid="{DD7E1E82-FA1F-422C-B9E8-3A3E9C9A7612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BE36-EBBC-4773-B170-8C72C26355B3}">
  <sheetPr>
    <tabColor theme="1"/>
  </sheetPr>
  <dimension ref="A1:K56"/>
  <sheetViews>
    <sheetView showGridLines="0" showZeros="0" zoomScale="115" zoomScaleNormal="115" workbookViewId="0">
      <selection activeCell="F26" sqref="F26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TE_19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439444BD-AD2B-4709-8ABA-4172D201FDD1}">
      <formula1>titem</formula1>
    </dataValidation>
    <dataValidation type="custom" errorStyle="warning" allowBlank="1" showInputMessage="1" showErrorMessage="1" error="Ha superrado el total de puntos asignado para este objetivo..." sqref="E14:I44" xr:uid="{E38962C8-21CC-4471-882D-46D13CAAC6A6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CB53863A-4F11-4F04-83A5-74DD19FA0098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5DE5BD4A-D4D3-4F28-A79E-E0C277E3382D}">
      <formula1>IF(A14&gt;0,SUM(C$14:C$44)&lt;=$H$8,0)</formula1>
    </dataValidation>
  </dataValidations>
  <hyperlinks>
    <hyperlink ref="J1" location="Principal!A1" display="Principal" xr:uid="{807FE7AB-8076-4714-B2B7-79453CC092A7}"/>
    <hyperlink ref="J3" location="IndiceTablas!A1" display="TablasE" xr:uid="{309E2F03-2A3B-41AE-B8D8-01E09A43E0C5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FC37-0851-4D8C-B003-46EFB018C014}">
  <sheetPr>
    <tabColor theme="1"/>
  </sheetPr>
  <dimension ref="A1:K56"/>
  <sheetViews>
    <sheetView showGridLines="0" showZeros="0" zoomScale="115" zoomScaleNormal="115" workbookViewId="0">
      <selection activeCell="F26" sqref="F26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TE_20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FD51B368-A21B-477D-BF73-CBB6731F6201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0C73AA5F-DB5B-4659-884C-7FFFCD7ED435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180D3960-BC57-49CF-B9CF-DEEDCC825196}">
      <formula1>SUM($E14:$I14)&lt;=$D14+0.5</formula1>
    </dataValidation>
    <dataValidation type="list" allowBlank="1" showInputMessage="1" showErrorMessage="1" sqref="E13:I13" xr:uid="{1852CB1A-5D02-449C-B27E-20CF9CE78BEA}">
      <formula1>titem</formula1>
    </dataValidation>
  </dataValidations>
  <hyperlinks>
    <hyperlink ref="J1" location="Principal!A1" display="Principal" xr:uid="{1760D475-9E92-4782-9C13-03B9BB7D4B52}"/>
    <hyperlink ref="J3" location="IndiceTablas!A1" display="TablasE" xr:uid="{01663A03-9A48-4E38-977C-FFDD5805A544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2121-C638-4F0E-9A4F-28161D21BB6D}">
  <sheetPr>
    <tabColor theme="1"/>
  </sheetPr>
  <dimension ref="A1:K56"/>
  <sheetViews>
    <sheetView showGridLines="0" showZeros="0" zoomScale="115" zoomScaleNormal="115" workbookViewId="0">
      <selection activeCell="H27" sqref="H27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TE_21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79D54C3A-ECD6-4825-810A-D252856B33EA}">
      <formula1>titem</formula1>
    </dataValidation>
    <dataValidation type="custom" errorStyle="warning" allowBlank="1" showInputMessage="1" showErrorMessage="1" error="Ha superrado el total de puntos asignado para este objetivo..." sqref="E14:I44" xr:uid="{0A4616E1-E335-4642-8A6D-3BA3D4058C28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CD19E09A-97F3-42EC-AEE8-F6A9C623BA07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98ABC96F-D390-4640-8DE2-831B42753D72}">
      <formula1>IF(A14&gt;0,SUM(C$14:C$44)&lt;=$H$8,0)</formula1>
    </dataValidation>
  </dataValidations>
  <hyperlinks>
    <hyperlink ref="J1" location="Principal!A1" display="Principal" xr:uid="{A1F9FDE9-3C58-4BC4-B8D2-39F47B44C329}"/>
    <hyperlink ref="J3" location="IndiceTablas!A1" display="TablasE" xr:uid="{35EDD409-EF88-4726-8682-B7387CD25468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15BD3-0CD2-4E2E-81F9-6E158F48ACE9}">
  <sheetPr>
    <tabColor theme="1"/>
  </sheetPr>
  <dimension ref="A1:K56"/>
  <sheetViews>
    <sheetView showGridLines="0" showZeros="0" zoomScale="115" zoomScaleNormal="115" workbookViewId="0">
      <selection activeCell="F25" sqref="F25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TE_22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D153B812-6BF1-40A3-918C-3F2513CD948F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7D8F2CB2-13CD-47EB-BDFD-C52CB8849E54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11E57271-2A66-4AA0-89D9-8D7AAC6CC8B5}">
      <formula1>SUM($E14:$I14)&lt;=$D14+0.5</formula1>
    </dataValidation>
    <dataValidation type="list" allowBlank="1" showInputMessage="1" showErrorMessage="1" sqref="E13:I13" xr:uid="{B6F68DAB-9339-4A2A-B261-5FC6055F8B2C}">
      <formula1>titem</formula1>
    </dataValidation>
  </dataValidations>
  <hyperlinks>
    <hyperlink ref="J1" location="Principal!A1" display="Principal" xr:uid="{8496F3D7-3DE7-477C-B3D7-A09400E27501}"/>
    <hyperlink ref="J3" location="IndiceTablas!A1" display="TablasE" xr:uid="{107790F9-0F4B-4B94-98D1-E5250C8DF7FD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44BA-D96E-4364-9FAE-8DD683B41134}">
  <sheetPr>
    <tabColor theme="1"/>
  </sheetPr>
  <dimension ref="A1:K56"/>
  <sheetViews>
    <sheetView showGridLines="0" showZeros="0" zoomScale="115" zoomScaleNormal="115" workbookViewId="0">
      <selection activeCell="F25" sqref="F25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TE_23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DCA6D28B-4CA4-4F02-8990-A6F0EDF41264}">
      <formula1>titem</formula1>
    </dataValidation>
    <dataValidation type="custom" errorStyle="warning" allowBlank="1" showInputMessage="1" showErrorMessage="1" error="Ha superrado el total de puntos asignado para este objetivo..." sqref="E14:I44" xr:uid="{DA505B43-C584-4CE1-8DD3-FD81D03053E2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199DCA6E-36C9-4AB4-ABE9-95395AA56907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8D701AA7-BBE6-4582-A531-CE555309494E}">
      <formula1>IF(A14&gt;0,SUM(C$14:C$44)&lt;=$H$8,0)</formula1>
    </dataValidation>
  </dataValidations>
  <hyperlinks>
    <hyperlink ref="J1" location="Principal!A1" display="Principal" xr:uid="{0B95C6C2-3864-4A94-9FBF-F06C4EFFBE9D}"/>
    <hyperlink ref="J3" location="IndiceTablas!A1" display="TablasE" xr:uid="{13861014-28AC-46BB-8651-C0A6726FF38B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321C-5C64-4E30-9A2B-3F604CCF9F21}">
  <sheetPr>
    <tabColor theme="1"/>
  </sheetPr>
  <dimension ref="A1:K56"/>
  <sheetViews>
    <sheetView showGridLines="0" showZeros="0" zoomScale="115" zoomScaleNormal="115" workbookViewId="0">
      <selection activeCell="J1" sqref="J1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TE_24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4644FD52-F3EA-44DE-9CCE-62909D203B39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5B704B36-3326-409D-AB0C-65783CBEE552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5009A4AC-7F09-4F23-AB66-58C3C988BBC1}">
      <formula1>SUM($E14:$I14)&lt;=$D14+0.5</formula1>
    </dataValidation>
    <dataValidation type="list" allowBlank="1" showInputMessage="1" showErrorMessage="1" sqref="E13:I13" xr:uid="{070ECFFC-CEB3-4FEE-9D72-333A2E067278}">
      <formula1>titem</formula1>
    </dataValidation>
  </dataValidations>
  <hyperlinks>
    <hyperlink ref="J1" location="Principal!A1" display="Principal" xr:uid="{28D0204D-5209-4DEC-A99F-C380A89F49D9}"/>
    <hyperlink ref="J3" location="IndiceTablas!A1" display="TablasE" xr:uid="{24F10804-95EF-43C6-9840-300378D63450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B105-A870-4286-8925-A901FA6F137C}">
  <sheetPr>
    <tabColor rgb="FFFFFF00"/>
  </sheetPr>
  <dimension ref="A1:B15"/>
  <sheetViews>
    <sheetView showRowColHeaders="0" workbookViewId="0">
      <selection activeCell="B1" sqref="B1"/>
    </sheetView>
  </sheetViews>
  <sheetFormatPr baseColWidth="10" defaultColWidth="0" defaultRowHeight="14.5" zeroHeight="1" x14ac:dyDescent="0.35"/>
  <cols>
    <col min="1" max="1" width="123.81640625" customWidth="1"/>
    <col min="2" max="2" width="10.90625" customWidth="1"/>
    <col min="3" max="16384" width="10.90625" hidden="1"/>
  </cols>
  <sheetData>
    <row r="1" spans="1:2" ht="86.5" x14ac:dyDescent="0.35">
      <c r="A1" s="32" t="s">
        <v>43</v>
      </c>
      <c r="B1" s="38" t="s">
        <v>156</v>
      </c>
    </row>
    <row r="2" spans="1:2" ht="51" x14ac:dyDescent="0.5">
      <c r="A2" s="28" t="s">
        <v>44</v>
      </c>
    </row>
    <row r="3" spans="1:2" ht="24.5" x14ac:dyDescent="0.45">
      <c r="A3" s="29" t="s">
        <v>41</v>
      </c>
    </row>
    <row r="4" spans="1:2" ht="37" x14ac:dyDescent="0.7">
      <c r="A4" s="30">
        <v>20260718</v>
      </c>
    </row>
    <row r="5" spans="1:2" x14ac:dyDescent="0.35">
      <c r="A5" s="1"/>
    </row>
    <row r="6" spans="1:2" ht="24.5" x14ac:dyDescent="0.45">
      <c r="A6" s="29" t="s">
        <v>42</v>
      </c>
    </row>
    <row r="7" spans="1:2" ht="87" x14ac:dyDescent="2.2000000000000002">
      <c r="A7" s="31" t="s">
        <v>19</v>
      </c>
    </row>
    <row r="8" spans="1:2" x14ac:dyDescent="0.35"/>
    <row r="9" spans="1:2" x14ac:dyDescent="0.35"/>
    <row r="10" spans="1:2" x14ac:dyDescent="0.35"/>
    <row r="11" spans="1:2" x14ac:dyDescent="0.35"/>
    <row r="12" spans="1:2" x14ac:dyDescent="0.35"/>
    <row r="13" spans="1:2" x14ac:dyDescent="0.35"/>
    <row r="14" spans="1:2" x14ac:dyDescent="0.35"/>
    <row r="15" spans="1:2" x14ac:dyDescent="0.35"/>
  </sheetData>
  <sheetProtection algorithmName="SHA-512" hashValue="gHl1I4nmW5GXTDCBHNzecH6Pd0M5iy2v2s8cD9v6rpZHxFz3YPSl4dVZJYzqXdlCig9FS6RZVGiEXtbnE3oanw==" saltValue="WBfwW2sqo4ajnh5JZjhkQw==" spinCount="100000" sheet="1" objects="1" scenarios="1"/>
  <hyperlinks>
    <hyperlink ref="B1" location="Principal!A1" display="Principal" xr:uid="{FC003CBA-4B85-44B1-8415-EF61105BBD8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K56"/>
  <sheetViews>
    <sheetView showGridLines="0" showZeros="0" zoomScale="175" zoomScaleNormal="175" workbookViewId="0">
      <selection activeCell="A15" sqref="A15"/>
    </sheetView>
  </sheetViews>
  <sheetFormatPr baseColWidth="10" defaultColWidth="0" defaultRowHeight="14.5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TE_01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1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1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t="str" cm="1">
        <f t="array" aca="1" ref="B8" ca="1">INDEX(datos_t,MATCH(J4,id_tablas,0),COLUMN(IndiceTablas!D2))</f>
        <v>Español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J6:J11"/>
    <mergeCell ref="D1:D3"/>
    <mergeCell ref="D6:G6"/>
    <mergeCell ref="D7:G7"/>
    <mergeCell ref="D8:G8"/>
    <mergeCell ref="F47:I47"/>
    <mergeCell ref="D12:D13"/>
    <mergeCell ref="H6:I6"/>
    <mergeCell ref="H7:I7"/>
    <mergeCell ref="H8:I8"/>
    <mergeCell ref="H9:I9"/>
    <mergeCell ref="C12:C13"/>
    <mergeCell ref="A12:A13"/>
    <mergeCell ref="D9:G9"/>
    <mergeCell ref="E12:I12"/>
    <mergeCell ref="A4:I4"/>
    <mergeCell ref="B12:B13"/>
  </mergeCells>
  <dataValidations count="4">
    <dataValidation type="list" allowBlank="1" showInputMessage="1" showErrorMessage="1" sqref="E13:I13" xr:uid="{00000000-0002-0000-0000-000001000000}">
      <formula1>titem</formula1>
    </dataValidation>
    <dataValidation type="custom" errorStyle="warning" allowBlank="1" showInputMessage="1" showErrorMessage="1" error="Ha superrado el total de puntos asignado para este objetivo..." sqref="E14:I44" xr:uid="{00000000-0002-0000-0000-000003000000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00000000-0002-0000-0000-000004000000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00000000-0002-0000-0000-000000000000}">
      <formula1>IF(A14&gt;0,SUM(C$14:C$44)&lt;=$H$8,0)</formula1>
    </dataValidation>
  </dataValidations>
  <hyperlinks>
    <hyperlink ref="J1" location="Principal!A1" display="Principal" xr:uid="{B969148A-54E4-4CB3-905C-9C0ADBB822CB}"/>
    <hyperlink ref="J3" location="IndiceTablas!A1" display="TablasE" xr:uid="{AC65E0E5-2B0A-493E-A454-D395BB6782A0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27E44-FCC2-4764-B0CC-BA66AAD3BC11}">
  <sheetPr>
    <tabColor theme="1"/>
  </sheetPr>
  <dimension ref="A1:K56"/>
  <sheetViews>
    <sheetView showGridLines="0" showZeros="0" zoomScale="115" zoomScaleNormal="115" workbookViewId="0">
      <selection activeCell="J1" sqref="J1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TE_02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1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1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t="str" cm="1">
        <f t="array" aca="1" ref="B8" ca="1">INDEX(datos_t,MATCH(J4,id_tablas,0),COLUMN(IndiceTablas!D2))</f>
        <v>Ciencias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3B333A12-C65D-4545-A882-8512DFB52C20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76820F1B-BEBA-40B2-A0E3-955D486A2AFD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50049921-4E94-4FAC-999F-DFF76FD0A729}">
      <formula1>SUM($E14:$I14)&lt;=$D14+0.5</formula1>
    </dataValidation>
    <dataValidation type="list" allowBlank="1" showInputMessage="1" showErrorMessage="1" sqref="E13:I13" xr:uid="{777C32C2-2A73-417B-B4C6-F49B28676B0A}">
      <formula1>titem</formula1>
    </dataValidation>
  </dataValidations>
  <hyperlinks>
    <hyperlink ref="J1" location="Principal!A1" display="Principal" xr:uid="{97F4AD30-77A0-4771-A4CE-2872BCE9202E}"/>
    <hyperlink ref="J3" location="IndiceTablas!A1" display="TablasE" xr:uid="{E5057A6A-CF0A-4CCF-A6E8-73382EE7FA2F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FBBF-3917-4A9C-B9E0-0D34A2A6E5F5}">
  <sheetPr>
    <tabColor theme="1"/>
  </sheetPr>
  <dimension ref="A1:K56"/>
  <sheetViews>
    <sheetView showGridLines="0" showZeros="0" zoomScale="115" zoomScaleNormal="115" workbookViewId="0">
      <selection activeCell="B22" sqref="B22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TE_03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1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1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t="str" cm="1">
        <f t="array" aca="1" ref="B8" ca="1">INDEX(datos_t,MATCH(J4,id_tablas,0),COLUMN(IndiceTablas!D2))</f>
        <v>Matemáticas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26708934-55B7-47E2-9DBF-4ACD23FF5AEA}">
      <formula1>titem</formula1>
    </dataValidation>
    <dataValidation type="custom" errorStyle="warning" allowBlank="1" showInputMessage="1" showErrorMessage="1" error="Ha superrado el total de puntos asignado para este objetivo..." sqref="E14:I44" xr:uid="{9C946F01-90F7-4545-8AC6-66763B8F849C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7C489215-22B3-4E62-8CAC-B8DB1CA9B888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ADE7F153-9C5E-41F1-ABE3-4DF913947161}">
      <formula1>IF(A14&gt;0,SUM(C$14:C$44)&lt;=$H$8,0)</formula1>
    </dataValidation>
  </dataValidations>
  <hyperlinks>
    <hyperlink ref="J1" location="Principal!A1" display="Principal" xr:uid="{E4B7DCA7-EECD-4557-85F5-15D38BC89F45}"/>
    <hyperlink ref="J3" location="IndiceTablas!A1" display="TablasE" xr:uid="{CA8E0DE3-8E0E-4A5E-9E14-A9CF325FCCE5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F745-079A-4B39-ACD1-87A987E6B2AC}">
  <sheetPr>
    <tabColor theme="1"/>
  </sheetPr>
  <dimension ref="A1:K56"/>
  <sheetViews>
    <sheetView showGridLines="0" showZeros="0" zoomScale="115" zoomScaleNormal="115" workbookViewId="0">
      <selection activeCell="J3" sqref="J3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TE_04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1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1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t="str" cm="1">
        <f t="array" aca="1" ref="B8" ca="1">INDEX(datos_t,MATCH(J4,id_tablas,0),COLUMN(IndiceTablas!D2))</f>
        <v>Estudios Sociales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DEEC82F6-5910-404F-9DD6-F6409212236D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2E0B0D84-6995-40A2-80B0-D60F366DB81E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61D5E1BA-B7B3-4EEF-AB7D-5E3857A66928}">
      <formula1>SUM($E14:$I14)&lt;=$D14+0.5</formula1>
    </dataValidation>
    <dataValidation type="list" allowBlank="1" showInputMessage="1" showErrorMessage="1" sqref="E13:I13" xr:uid="{650F8B92-20D0-48FC-9209-0D0152FEAF65}">
      <formula1>titem</formula1>
    </dataValidation>
  </dataValidations>
  <hyperlinks>
    <hyperlink ref="J1" location="Principal!A1" display="Principal" xr:uid="{B15E65EE-EC3D-44A5-A0EF-CE5108750F9F}"/>
    <hyperlink ref="J3" location="IndiceTablas!A1" display="TablasE" xr:uid="{84CA84B6-A74F-4252-862B-0959D79B37EA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14-55A7-49FB-AB5C-260D50052404}">
  <sheetPr>
    <tabColor theme="1"/>
  </sheetPr>
  <dimension ref="A1:K56"/>
  <sheetViews>
    <sheetView showGridLines="0" showZeros="0" zoomScale="115" zoomScaleNormal="115" workbookViewId="0">
      <selection activeCell="B22" sqref="B22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TE_05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DA517E84-FEFC-4391-8F80-1392409B4773}">
      <formula1>titem</formula1>
    </dataValidation>
    <dataValidation type="custom" errorStyle="warning" allowBlank="1" showInputMessage="1" showErrorMessage="1" error="Ha superrado el total de puntos asignado para este objetivo..." sqref="E14:I44" xr:uid="{5E844CE3-360B-4BDC-9CFF-43A7D667EFDD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C7A321CE-8E47-4F4A-A957-B38BB92983AB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07338F07-BFC3-4221-9B30-03EFCD422F97}">
      <formula1>IF(A14&gt;0,SUM(C$14:C$44)&lt;=$H$8,0)</formula1>
    </dataValidation>
  </dataValidations>
  <hyperlinks>
    <hyperlink ref="J1" location="Principal!A1" display="Principal" xr:uid="{213E941F-4FDF-456F-B6A9-0FE4BEDEAA73}"/>
    <hyperlink ref="J3" location="IndiceTablas!A1" display="TablasE" xr:uid="{E98C5C7D-8127-41B7-AE6F-D61249F3EA65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A653-4BF1-421B-9FE3-68C5163A6545}">
  <sheetPr>
    <tabColor theme="1"/>
  </sheetPr>
  <dimension ref="A1:K56"/>
  <sheetViews>
    <sheetView showGridLines="0" showZeros="0" zoomScale="115" zoomScaleNormal="115" workbookViewId="0">
      <selection activeCell="B22" sqref="B22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TE_06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custom" errorStyle="warning" showInputMessage="1" showErrorMessage="1" error="Ingrese el objetivo._x000a__x000a_Ha excedido la cantidad de lecciones que supuestamente usted ha requerido para ejecutar todos los objetivos..." sqref="C14:C44" xr:uid="{FA79E281-0F84-493D-BF5F-29D9AF9D35CF}">
      <formula1>IF(A14&gt;0,SUM(C$14:C$44)&lt;=$H$8,0)</formula1>
    </dataValidation>
    <dataValidation type="list" errorStyle="information" allowBlank="1" showInputMessage="1" showErrorMessage="1" prompt="Seleccione de la lista o escriba según corresponda." sqref="A12:A13" xr:uid="{C7AACB8E-BD31-498F-9D9A-5C2259E1B8B3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allowBlank="1" showInputMessage="1" showErrorMessage="1" error="Ha superrado el total de puntos asignado para este objetivo..." sqref="E14:I44" xr:uid="{0679C1E5-FE90-4077-B31A-6E0B4124BFA1}">
      <formula1>SUM($E14:$I14)&lt;=$D14+0.5</formula1>
    </dataValidation>
    <dataValidation type="list" allowBlank="1" showInputMessage="1" showErrorMessage="1" sqref="E13:I13" xr:uid="{EFC1D21B-7137-4B1A-B422-0146EC18660B}">
      <formula1>titem</formula1>
    </dataValidation>
  </dataValidations>
  <hyperlinks>
    <hyperlink ref="J1" location="Principal!A1" display="Principal" xr:uid="{B651CE4D-89B8-4C6F-BC8D-C9B996941C30}"/>
    <hyperlink ref="J3" location="IndiceTablas!A1" display="TablasE" xr:uid="{3C03D1C6-AF45-4128-B694-8929B9705F06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A384-649A-4E85-8313-16967BB2502A}">
  <sheetPr>
    <tabColor theme="1"/>
  </sheetPr>
  <dimension ref="A1:K56"/>
  <sheetViews>
    <sheetView showGridLines="0" showZeros="0" zoomScale="115" zoomScaleNormal="115" workbookViewId="0">
      <selection activeCell="B23" sqref="B23"/>
    </sheetView>
  </sheetViews>
  <sheetFormatPr baseColWidth="10" defaultColWidth="0" defaultRowHeight="14.5" customHeight="1" zeroHeight="1" x14ac:dyDescent="0.35"/>
  <cols>
    <col min="1" max="1" width="38.7265625" style="1" customWidth="1"/>
    <col min="2" max="2" width="38.36328125" style="1" customWidth="1"/>
    <col min="3" max="4" width="10.6328125" style="1" customWidth="1"/>
    <col min="5" max="9" width="7.6328125" style="1" customWidth="1"/>
    <col min="10" max="10" width="11.54296875" style="1" customWidth="1"/>
    <col min="11" max="16384" width="11.54296875" style="1" hidden="1"/>
  </cols>
  <sheetData>
    <row r="1" spans="1:11" ht="20.5" customHeight="1" x14ac:dyDescent="0.35">
      <c r="D1" s="79">
        <f>Principal!$B$12</f>
        <v>0</v>
      </c>
      <c r="J1" s="37" t="s">
        <v>156</v>
      </c>
      <c r="K1" s="1" t="str">
        <f>"Dirección Regional de Educación "&amp;Principal!B5</f>
        <v>Dirección Regional de Educación Central del Pacífico</v>
      </c>
    </row>
    <row r="2" spans="1:11" ht="17.5" customHeight="1" x14ac:dyDescent="0.35">
      <c r="D2" s="79"/>
      <c r="K2" s="1" t="str">
        <f>"Supervisión de Centros Educativos - Circuito " &amp;Principal!B6</f>
        <v>Supervisión de Centros Educativos - Circuito 02</v>
      </c>
    </row>
    <row r="3" spans="1:11" ht="14.5" customHeight="1" x14ac:dyDescent="0.35">
      <c r="A3" s="7"/>
      <c r="B3" s="7"/>
      <c r="D3" s="79"/>
      <c r="J3" s="39" t="s">
        <v>157</v>
      </c>
      <c r="K3" s="1" t="str">
        <f>Principal!B7&amp; " " &amp;Principal!B8</f>
        <v xml:space="preserve"> </v>
      </c>
    </row>
    <row r="4" spans="1:11" ht="36" customHeight="1" x14ac:dyDescent="0.35">
      <c r="A4" s="69" t="str">
        <f>"TABLA DE ESPECIFICACIONES CURSO LECTIVO " &amp;Principal!B4</f>
        <v>TABLA DE ESPECIFICACIONES CURSO LECTIVO 2026</v>
      </c>
      <c r="B4" s="69"/>
      <c r="C4" s="69"/>
      <c r="D4" s="69"/>
      <c r="E4" s="69"/>
      <c r="F4" s="69"/>
      <c r="G4" s="69"/>
      <c r="H4" s="69"/>
      <c r="I4" s="69"/>
      <c r="J4" s="33" t="str" cm="1">
        <f t="array" aca="1" ref="J4" ca="1">LEFT(MID(CELL("filename",A1),FIND("]",CELL("filename",A1))+1,LEN(CELL("filename",A1))),5)</f>
        <v>TE_07</v>
      </c>
    </row>
    <row r="5" spans="1:11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40" t="s">
        <v>155</v>
      </c>
    </row>
    <row r="6" spans="1:11" ht="15.5" x14ac:dyDescent="0.35">
      <c r="A6" s="34" t="s">
        <v>149</v>
      </c>
      <c r="B6" s="36" cm="1">
        <f t="array" aca="1" ref="B6" ca="1">INDEX(datos_t,MATCH(J4,id_tablas,0),COLUMN(IndiceTablas!B2))</f>
        <v>0</v>
      </c>
      <c r="C6" s="27"/>
      <c r="D6" s="65" t="s">
        <v>13</v>
      </c>
      <c r="E6" s="65"/>
      <c r="F6" s="65"/>
      <c r="G6" s="65"/>
      <c r="H6" s="75" cm="1">
        <f t="array" aca="1" ref="H6" ca="1">INDEX(datos_t,MATCH(J4,id_tablas,0),COLUMN(IndiceTablas!F2))</f>
        <v>0</v>
      </c>
      <c r="I6" s="75"/>
      <c r="J6" s="77" t="s">
        <v>160</v>
      </c>
    </row>
    <row r="7" spans="1:11" ht="15.5" x14ac:dyDescent="0.35">
      <c r="A7" s="34" t="s">
        <v>148</v>
      </c>
      <c r="B7" s="36" cm="1">
        <f t="array" aca="1" ref="B7" ca="1">INDEX(datos_t,MATCH(J4,id_tablas,0),COLUMN(IndiceTablas!C2))</f>
        <v>0</v>
      </c>
      <c r="C7" s="27"/>
      <c r="D7" s="65" t="s">
        <v>14</v>
      </c>
      <c r="E7" s="65"/>
      <c r="F7" s="65"/>
      <c r="G7" s="65"/>
      <c r="H7" s="75" cm="1">
        <f t="array" aca="1" ref="H7" ca="1">INDEX(datos_t,MATCH(J4,id_tablas,0),COLUMN(IndiceTablas!G2))</f>
        <v>0</v>
      </c>
      <c r="I7" s="75"/>
      <c r="J7" s="77"/>
    </row>
    <row r="8" spans="1:11" ht="15.5" x14ac:dyDescent="0.35">
      <c r="A8" s="34" t="s">
        <v>147</v>
      </c>
      <c r="B8" s="36" cm="1">
        <f t="array" aca="1" ref="B8" ca="1">INDEX(datos_t,MATCH(J4,id_tablas,0),COLUMN(IndiceTablas!D2))</f>
        <v>0</v>
      </c>
      <c r="C8" s="27"/>
      <c r="D8" s="65" t="s">
        <v>15</v>
      </c>
      <c r="E8" s="65"/>
      <c r="F8" s="65"/>
      <c r="G8" s="65"/>
      <c r="H8" s="75" cm="1">
        <f t="array" aca="1" ref="H8" ca="1">INDEX(datos_t,MATCH(J4,id_tablas,0),COLUMN(IndiceTablas!H2))</f>
        <v>0</v>
      </c>
      <c r="I8" s="75"/>
      <c r="J8" s="77"/>
    </row>
    <row r="9" spans="1:11" ht="15.5" x14ac:dyDescent="0.35">
      <c r="A9" s="34" t="s">
        <v>151</v>
      </c>
      <c r="B9" s="36" cm="1">
        <f t="array" aca="1" ref="B9" ca="1">INDEX(datos_t,MATCH(J4,id_tablas,0),COLUMN(IndiceTablas!E2))</f>
        <v>0</v>
      </c>
      <c r="C9" s="27"/>
      <c r="D9" s="65" t="s">
        <v>16</v>
      </c>
      <c r="E9" s="65"/>
      <c r="F9" s="65"/>
      <c r="G9" s="65"/>
      <c r="H9" s="76" cm="1">
        <f t="array" aca="1" ref="H9" ca="1">INDEX(datos_t,MATCH(J4,id_tablas,0),COLUMN(IndiceTablas!I2))</f>
        <v>0</v>
      </c>
      <c r="I9" s="76"/>
      <c r="J9" s="77"/>
    </row>
    <row r="10" spans="1:11" ht="15.5" x14ac:dyDescent="0.35">
      <c r="A10" s="27"/>
      <c r="B10" s="27"/>
      <c r="C10" s="27"/>
      <c r="D10" s="35"/>
      <c r="E10" s="35"/>
      <c r="F10" s="35"/>
      <c r="G10" s="35"/>
      <c r="H10" s="27"/>
      <c r="I10" s="27"/>
      <c r="J10" s="77"/>
    </row>
    <row r="11" spans="1:11" x14ac:dyDescent="0.35">
      <c r="J11" s="78"/>
    </row>
    <row r="12" spans="1:11" ht="14.5" customHeight="1" x14ac:dyDescent="0.35">
      <c r="A12" s="63" t="s">
        <v>23</v>
      </c>
      <c r="B12" s="70" t="s">
        <v>22</v>
      </c>
      <c r="C12" s="61" t="s">
        <v>12</v>
      </c>
      <c r="D12" s="73" t="s">
        <v>1</v>
      </c>
      <c r="E12" s="66" t="s">
        <v>0</v>
      </c>
      <c r="F12" s="67"/>
      <c r="G12" s="67"/>
      <c r="H12" s="67"/>
      <c r="I12" s="68"/>
      <c r="J12" s="13" t="s">
        <v>21</v>
      </c>
    </row>
    <row r="13" spans="1:11" x14ac:dyDescent="0.35">
      <c r="A13" s="64"/>
      <c r="B13" s="71"/>
      <c r="C13" s="62"/>
      <c r="D13" s="74"/>
      <c r="E13" s="14" t="s">
        <v>34</v>
      </c>
      <c r="F13" s="14" t="s">
        <v>9</v>
      </c>
      <c r="G13" s="14" t="s">
        <v>8</v>
      </c>
      <c r="H13" s="14" t="s">
        <v>7</v>
      </c>
      <c r="I13" s="14" t="s">
        <v>6</v>
      </c>
      <c r="J13" s="13" t="s">
        <v>20</v>
      </c>
    </row>
    <row r="14" spans="1:11" x14ac:dyDescent="0.35">
      <c r="A14" s="8"/>
      <c r="B14" s="8"/>
      <c r="C14" s="9"/>
      <c r="D14" s="15">
        <f t="shared" ref="D14:D44" si="0">ROUND(IF(C14&gt;0,C14*$H$9,0),0)</f>
        <v>0</v>
      </c>
      <c r="E14" s="10"/>
      <c r="F14" s="10"/>
      <c r="G14" s="10"/>
      <c r="H14" s="10"/>
      <c r="I14" s="10"/>
      <c r="J14" s="13">
        <f>SUM(E14:I14)</f>
        <v>0</v>
      </c>
    </row>
    <row r="15" spans="1:11" x14ac:dyDescent="0.35">
      <c r="A15" s="8"/>
      <c r="B15" s="8"/>
      <c r="C15" s="9"/>
      <c r="D15" s="15">
        <f t="shared" si="0"/>
        <v>0</v>
      </c>
      <c r="E15" s="10"/>
      <c r="F15" s="10"/>
      <c r="G15" s="10"/>
      <c r="H15" s="10"/>
      <c r="I15" s="10"/>
      <c r="J15" s="13">
        <f>SUM(E15:I15)</f>
        <v>0</v>
      </c>
    </row>
    <row r="16" spans="1:11" x14ac:dyDescent="0.35">
      <c r="A16" s="8"/>
      <c r="B16" s="8"/>
      <c r="C16" s="9"/>
      <c r="D16" s="15">
        <f t="shared" si="0"/>
        <v>0</v>
      </c>
      <c r="E16" s="10"/>
      <c r="F16" s="10"/>
      <c r="G16" s="10"/>
      <c r="H16" s="10"/>
      <c r="I16" s="10"/>
      <c r="J16" s="13">
        <f>SUM(E16:I16)</f>
        <v>0</v>
      </c>
    </row>
    <row r="17" spans="1:10" x14ac:dyDescent="0.35">
      <c r="A17" s="8"/>
      <c r="B17" s="8"/>
      <c r="C17" s="9"/>
      <c r="D17" s="15">
        <f t="shared" si="0"/>
        <v>0</v>
      </c>
      <c r="E17" s="10"/>
      <c r="F17" s="10"/>
      <c r="G17" s="10"/>
      <c r="H17" s="10"/>
      <c r="I17" s="10"/>
      <c r="J17" s="13">
        <f t="shared" ref="J17:J44" si="1">SUM(E17:I17)</f>
        <v>0</v>
      </c>
    </row>
    <row r="18" spans="1:10" x14ac:dyDescent="0.35">
      <c r="A18" s="8"/>
      <c r="B18" s="8"/>
      <c r="C18" s="9"/>
      <c r="D18" s="15">
        <f t="shared" si="0"/>
        <v>0</v>
      </c>
      <c r="E18" s="10"/>
      <c r="F18" s="10"/>
      <c r="G18" s="10"/>
      <c r="H18" s="10"/>
      <c r="I18" s="10"/>
      <c r="J18" s="13">
        <f t="shared" si="1"/>
        <v>0</v>
      </c>
    </row>
    <row r="19" spans="1:10" x14ac:dyDescent="0.35">
      <c r="A19" s="8"/>
      <c r="B19" s="8"/>
      <c r="C19" s="9"/>
      <c r="D19" s="15">
        <f t="shared" si="0"/>
        <v>0</v>
      </c>
      <c r="E19" s="10"/>
      <c r="F19" s="10"/>
      <c r="G19" s="10"/>
      <c r="H19" s="10"/>
      <c r="I19" s="10"/>
      <c r="J19" s="13">
        <f t="shared" si="1"/>
        <v>0</v>
      </c>
    </row>
    <row r="20" spans="1:10" x14ac:dyDescent="0.35">
      <c r="A20" s="8"/>
      <c r="B20" s="8"/>
      <c r="C20" s="9"/>
      <c r="D20" s="15">
        <f t="shared" si="0"/>
        <v>0</v>
      </c>
      <c r="E20" s="10"/>
      <c r="F20" s="10"/>
      <c r="G20" s="10"/>
      <c r="H20" s="10"/>
      <c r="I20" s="10"/>
      <c r="J20" s="13">
        <f t="shared" si="1"/>
        <v>0</v>
      </c>
    </row>
    <row r="21" spans="1:10" x14ac:dyDescent="0.35">
      <c r="A21" s="8"/>
      <c r="B21" s="8"/>
      <c r="C21" s="9"/>
      <c r="D21" s="15">
        <f t="shared" si="0"/>
        <v>0</v>
      </c>
      <c r="E21" s="10"/>
      <c r="F21" s="10"/>
      <c r="G21" s="10"/>
      <c r="H21" s="10"/>
      <c r="I21" s="10"/>
      <c r="J21" s="13">
        <f t="shared" si="1"/>
        <v>0</v>
      </c>
    </row>
    <row r="22" spans="1:10" x14ac:dyDescent="0.35">
      <c r="A22" s="8"/>
      <c r="B22" s="8"/>
      <c r="C22" s="9"/>
      <c r="D22" s="15">
        <f t="shared" si="0"/>
        <v>0</v>
      </c>
      <c r="E22" s="10"/>
      <c r="F22" s="10"/>
      <c r="G22" s="10"/>
      <c r="H22" s="10"/>
      <c r="I22" s="10"/>
      <c r="J22" s="13">
        <f t="shared" si="1"/>
        <v>0</v>
      </c>
    </row>
    <row r="23" spans="1:10" x14ac:dyDescent="0.35">
      <c r="A23" s="8"/>
      <c r="B23" s="8"/>
      <c r="C23" s="9"/>
      <c r="D23" s="15">
        <f t="shared" si="0"/>
        <v>0</v>
      </c>
      <c r="E23" s="10"/>
      <c r="F23" s="10"/>
      <c r="G23" s="10"/>
      <c r="H23" s="10"/>
      <c r="I23" s="10"/>
      <c r="J23" s="13">
        <f t="shared" si="1"/>
        <v>0</v>
      </c>
    </row>
    <row r="24" spans="1:10" x14ac:dyDescent="0.35">
      <c r="A24" s="8"/>
      <c r="B24" s="8"/>
      <c r="C24" s="9"/>
      <c r="D24" s="15">
        <f t="shared" si="0"/>
        <v>0</v>
      </c>
      <c r="E24" s="10"/>
      <c r="F24" s="10"/>
      <c r="G24" s="10"/>
      <c r="H24" s="10"/>
      <c r="I24" s="10"/>
      <c r="J24" s="13">
        <f t="shared" si="1"/>
        <v>0</v>
      </c>
    </row>
    <row r="25" spans="1:10" x14ac:dyDescent="0.35">
      <c r="A25" s="8"/>
      <c r="B25" s="8"/>
      <c r="C25" s="9"/>
      <c r="D25" s="15">
        <f t="shared" si="0"/>
        <v>0</v>
      </c>
      <c r="E25" s="10"/>
      <c r="F25" s="10"/>
      <c r="G25" s="10"/>
      <c r="H25" s="10"/>
      <c r="I25" s="10"/>
      <c r="J25" s="13">
        <f t="shared" si="1"/>
        <v>0</v>
      </c>
    </row>
    <row r="26" spans="1:10" x14ac:dyDescent="0.35">
      <c r="A26" s="8"/>
      <c r="B26" s="8"/>
      <c r="C26" s="9"/>
      <c r="D26" s="15">
        <f t="shared" si="0"/>
        <v>0</v>
      </c>
      <c r="E26" s="10"/>
      <c r="F26" s="10"/>
      <c r="G26" s="10"/>
      <c r="H26" s="10"/>
      <c r="I26" s="10"/>
      <c r="J26" s="13">
        <f t="shared" si="1"/>
        <v>0</v>
      </c>
    </row>
    <row r="27" spans="1:10" x14ac:dyDescent="0.35">
      <c r="A27" s="8"/>
      <c r="B27" s="8"/>
      <c r="C27" s="9"/>
      <c r="D27" s="15">
        <f t="shared" si="0"/>
        <v>0</v>
      </c>
      <c r="E27" s="10"/>
      <c r="F27" s="10"/>
      <c r="G27" s="10"/>
      <c r="H27" s="10"/>
      <c r="I27" s="10"/>
      <c r="J27" s="13">
        <f t="shared" si="1"/>
        <v>0</v>
      </c>
    </row>
    <row r="28" spans="1:10" x14ac:dyDescent="0.35">
      <c r="A28" s="8"/>
      <c r="B28" s="8"/>
      <c r="C28" s="9"/>
      <c r="D28" s="15">
        <f t="shared" si="0"/>
        <v>0</v>
      </c>
      <c r="E28" s="10"/>
      <c r="F28" s="10"/>
      <c r="G28" s="10"/>
      <c r="H28" s="10"/>
      <c r="I28" s="10"/>
      <c r="J28" s="13">
        <f t="shared" si="1"/>
        <v>0</v>
      </c>
    </row>
    <row r="29" spans="1:10" x14ac:dyDescent="0.35">
      <c r="A29" s="8"/>
      <c r="B29" s="8"/>
      <c r="C29" s="9"/>
      <c r="D29" s="15">
        <f t="shared" si="0"/>
        <v>0</v>
      </c>
      <c r="E29" s="10"/>
      <c r="F29" s="10"/>
      <c r="G29" s="10"/>
      <c r="H29" s="10"/>
      <c r="I29" s="10"/>
      <c r="J29" s="13">
        <f t="shared" si="1"/>
        <v>0</v>
      </c>
    </row>
    <row r="30" spans="1:10" x14ac:dyDescent="0.35">
      <c r="A30" s="8"/>
      <c r="B30" s="8"/>
      <c r="C30" s="9"/>
      <c r="D30" s="15">
        <f t="shared" si="0"/>
        <v>0</v>
      </c>
      <c r="E30" s="10"/>
      <c r="F30" s="10"/>
      <c r="G30" s="10"/>
      <c r="H30" s="10"/>
      <c r="I30" s="10"/>
      <c r="J30" s="13">
        <f t="shared" si="1"/>
        <v>0</v>
      </c>
    </row>
    <row r="31" spans="1:10" x14ac:dyDescent="0.35">
      <c r="A31" s="8"/>
      <c r="B31" s="8"/>
      <c r="C31" s="9"/>
      <c r="D31" s="15">
        <f t="shared" si="0"/>
        <v>0</v>
      </c>
      <c r="E31" s="10"/>
      <c r="F31" s="10"/>
      <c r="G31" s="10"/>
      <c r="H31" s="10"/>
      <c r="I31" s="10"/>
      <c r="J31" s="13">
        <f t="shared" si="1"/>
        <v>0</v>
      </c>
    </row>
    <row r="32" spans="1:10" x14ac:dyDescent="0.35">
      <c r="A32" s="8"/>
      <c r="B32" s="8"/>
      <c r="C32" s="9"/>
      <c r="D32" s="15">
        <f t="shared" si="0"/>
        <v>0</v>
      </c>
      <c r="E32" s="10"/>
      <c r="F32" s="10"/>
      <c r="G32" s="10"/>
      <c r="H32" s="10"/>
      <c r="I32" s="10"/>
      <c r="J32" s="13">
        <f t="shared" si="1"/>
        <v>0</v>
      </c>
    </row>
    <row r="33" spans="1:11" x14ac:dyDescent="0.35">
      <c r="A33" s="8"/>
      <c r="B33" s="8"/>
      <c r="C33" s="9"/>
      <c r="D33" s="15">
        <f t="shared" si="0"/>
        <v>0</v>
      </c>
      <c r="E33" s="10"/>
      <c r="F33" s="10"/>
      <c r="G33" s="10"/>
      <c r="H33" s="10"/>
      <c r="I33" s="10"/>
      <c r="J33" s="13">
        <f t="shared" si="1"/>
        <v>0</v>
      </c>
    </row>
    <row r="34" spans="1:11" x14ac:dyDescent="0.35">
      <c r="A34" s="8"/>
      <c r="B34" s="8"/>
      <c r="C34" s="9"/>
      <c r="D34" s="15">
        <f t="shared" si="0"/>
        <v>0</v>
      </c>
      <c r="E34" s="10"/>
      <c r="F34" s="10"/>
      <c r="G34" s="10"/>
      <c r="H34" s="10"/>
      <c r="I34" s="10"/>
      <c r="J34" s="13">
        <f t="shared" si="1"/>
        <v>0</v>
      </c>
    </row>
    <row r="35" spans="1:11" x14ac:dyDescent="0.35">
      <c r="A35" s="8"/>
      <c r="B35" s="8"/>
      <c r="C35" s="9"/>
      <c r="D35" s="15">
        <f t="shared" si="0"/>
        <v>0</v>
      </c>
      <c r="E35" s="10"/>
      <c r="F35" s="10"/>
      <c r="G35" s="10"/>
      <c r="H35" s="10"/>
      <c r="I35" s="10"/>
      <c r="J35" s="13">
        <f t="shared" si="1"/>
        <v>0</v>
      </c>
    </row>
    <row r="36" spans="1:11" x14ac:dyDescent="0.35">
      <c r="A36" s="8"/>
      <c r="B36" s="8"/>
      <c r="C36" s="9"/>
      <c r="D36" s="15">
        <f t="shared" si="0"/>
        <v>0</v>
      </c>
      <c r="E36" s="10"/>
      <c r="F36" s="10"/>
      <c r="G36" s="10"/>
      <c r="H36" s="10"/>
      <c r="I36" s="10"/>
      <c r="J36" s="13">
        <f t="shared" si="1"/>
        <v>0</v>
      </c>
    </row>
    <row r="37" spans="1:11" x14ac:dyDescent="0.35">
      <c r="A37" s="8"/>
      <c r="B37" s="8"/>
      <c r="C37" s="9"/>
      <c r="D37" s="15">
        <f t="shared" si="0"/>
        <v>0</v>
      </c>
      <c r="E37" s="10"/>
      <c r="F37" s="10"/>
      <c r="G37" s="10"/>
      <c r="H37" s="10"/>
      <c r="I37" s="10"/>
      <c r="J37" s="13">
        <f t="shared" si="1"/>
        <v>0</v>
      </c>
    </row>
    <row r="38" spans="1:11" x14ac:dyDescent="0.35">
      <c r="A38" s="8"/>
      <c r="B38" s="8"/>
      <c r="C38" s="9"/>
      <c r="D38" s="15">
        <f t="shared" si="0"/>
        <v>0</v>
      </c>
      <c r="E38" s="10"/>
      <c r="F38" s="10"/>
      <c r="G38" s="10"/>
      <c r="H38" s="10"/>
      <c r="I38" s="10"/>
      <c r="J38" s="13">
        <f t="shared" si="1"/>
        <v>0</v>
      </c>
    </row>
    <row r="39" spans="1:11" x14ac:dyDescent="0.35">
      <c r="A39" s="8"/>
      <c r="B39" s="8"/>
      <c r="C39" s="9"/>
      <c r="D39" s="15">
        <f t="shared" si="0"/>
        <v>0</v>
      </c>
      <c r="E39" s="10"/>
      <c r="F39" s="10"/>
      <c r="G39" s="10"/>
      <c r="H39" s="10"/>
      <c r="I39" s="10"/>
      <c r="J39" s="13">
        <f t="shared" si="1"/>
        <v>0</v>
      </c>
    </row>
    <row r="40" spans="1:11" x14ac:dyDescent="0.35">
      <c r="A40" s="8"/>
      <c r="B40" s="8"/>
      <c r="C40" s="9"/>
      <c r="D40" s="15">
        <f t="shared" si="0"/>
        <v>0</v>
      </c>
      <c r="E40" s="10"/>
      <c r="F40" s="10"/>
      <c r="G40" s="10"/>
      <c r="H40" s="10"/>
      <c r="I40" s="10"/>
      <c r="J40" s="13">
        <f t="shared" si="1"/>
        <v>0</v>
      </c>
    </row>
    <row r="41" spans="1:11" x14ac:dyDescent="0.35">
      <c r="A41" s="8"/>
      <c r="B41" s="8"/>
      <c r="C41" s="9"/>
      <c r="D41" s="15">
        <f t="shared" si="0"/>
        <v>0</v>
      </c>
      <c r="E41" s="10"/>
      <c r="F41" s="10"/>
      <c r="G41" s="10"/>
      <c r="H41" s="10"/>
      <c r="I41" s="10"/>
      <c r="J41" s="13">
        <f t="shared" si="1"/>
        <v>0</v>
      </c>
    </row>
    <row r="42" spans="1:11" x14ac:dyDescent="0.35">
      <c r="A42" s="8"/>
      <c r="B42" s="8"/>
      <c r="C42" s="9"/>
      <c r="D42" s="15">
        <f t="shared" si="0"/>
        <v>0</v>
      </c>
      <c r="E42" s="10"/>
      <c r="F42" s="10"/>
      <c r="G42" s="10"/>
      <c r="H42" s="10"/>
      <c r="I42" s="10"/>
      <c r="J42" s="13">
        <f t="shared" si="1"/>
        <v>0</v>
      </c>
    </row>
    <row r="43" spans="1:11" x14ac:dyDescent="0.35">
      <c r="A43" s="8"/>
      <c r="B43" s="8"/>
      <c r="C43" s="9"/>
      <c r="D43" s="15">
        <f t="shared" si="0"/>
        <v>0</v>
      </c>
      <c r="E43" s="10"/>
      <c r="F43" s="10"/>
      <c r="G43" s="10"/>
      <c r="H43" s="10"/>
      <c r="I43" s="10"/>
      <c r="J43" s="13">
        <f t="shared" si="1"/>
        <v>0</v>
      </c>
    </row>
    <row r="44" spans="1:11" x14ac:dyDescent="0.35">
      <c r="A44" s="8"/>
      <c r="B44" s="8"/>
      <c r="C44" s="9"/>
      <c r="D44" s="15">
        <f t="shared" si="0"/>
        <v>0</v>
      </c>
      <c r="E44" s="10"/>
      <c r="F44" s="10"/>
      <c r="G44" s="10"/>
      <c r="H44" s="10"/>
      <c r="I44" s="10"/>
      <c r="J44" s="13">
        <f t="shared" si="1"/>
        <v>0</v>
      </c>
      <c r="K44" s="12"/>
    </row>
    <row r="45" spans="1:11" ht="15.5" x14ac:dyDescent="0.35">
      <c r="A45" s="16" t="s">
        <v>17</v>
      </c>
      <c r="B45" s="16"/>
      <c r="C45" s="17">
        <f t="shared" ref="C45:I45" si="2">SUM(C14:C44)</f>
        <v>0</v>
      </c>
      <c r="D45" s="18">
        <f>SUM(D14:D44)</f>
        <v>0</v>
      </c>
      <c r="E45" s="19">
        <f t="shared" si="2"/>
        <v>0</v>
      </c>
      <c r="F45" s="19">
        <f t="shared" si="2"/>
        <v>0</v>
      </c>
      <c r="G45" s="19">
        <f t="shared" si="2"/>
        <v>0</v>
      </c>
      <c r="H45" s="19">
        <f t="shared" si="2"/>
        <v>0</v>
      </c>
      <c r="I45" s="19">
        <f t="shared" si="2"/>
        <v>0</v>
      </c>
      <c r="J45" s="13">
        <f>SUM(E45:I45)</f>
        <v>0</v>
      </c>
    </row>
    <row r="46" spans="1:11" x14ac:dyDescent="0.35">
      <c r="C46" s="5"/>
      <c r="D46" s="6"/>
    </row>
    <row r="47" spans="1:11" x14ac:dyDescent="0.35">
      <c r="C47" s="5"/>
      <c r="D47" s="6"/>
      <c r="E47" s="11" t="s">
        <v>18</v>
      </c>
      <c r="F47" s="72" t="str">
        <f>Principal!B9</f>
        <v>MSc. César Pimentel Batista</v>
      </c>
      <c r="G47" s="72"/>
      <c r="H47" s="72"/>
      <c r="I47" s="72"/>
    </row>
    <row r="48" spans="1:11" x14ac:dyDescent="0.35">
      <c r="A48" s="3" t="s">
        <v>5</v>
      </c>
      <c r="B48" s="3"/>
    </row>
    <row r="49" spans="1:7" x14ac:dyDescent="0.35">
      <c r="A49" s="4" t="s">
        <v>37</v>
      </c>
      <c r="B49" s="4"/>
      <c r="C49" s="4" t="s">
        <v>2</v>
      </c>
      <c r="D49" s="4"/>
      <c r="E49" s="4"/>
      <c r="F49" s="4"/>
      <c r="G49" s="4" t="s">
        <v>161</v>
      </c>
    </row>
    <row r="50" spans="1:7" x14ac:dyDescent="0.35">
      <c r="A50" s="4" t="s">
        <v>35</v>
      </c>
      <c r="B50" s="4"/>
      <c r="C50" s="4" t="s">
        <v>36</v>
      </c>
      <c r="D50" s="4"/>
      <c r="E50" s="4"/>
      <c r="F50" s="4"/>
      <c r="G50" s="4" t="s">
        <v>39</v>
      </c>
    </row>
    <row r="51" spans="1:7" x14ac:dyDescent="0.35">
      <c r="A51" s="4" t="s">
        <v>3</v>
      </c>
      <c r="B51" s="4"/>
      <c r="C51" s="4" t="s">
        <v>4</v>
      </c>
      <c r="D51" s="4"/>
      <c r="E51" s="4"/>
      <c r="F51" s="4"/>
      <c r="G51" s="4"/>
    </row>
    <row r="52" spans="1:7" x14ac:dyDescent="0.35"/>
    <row r="53" spans="1:7" x14ac:dyDescent="0.35"/>
    <row r="54" spans="1:7" x14ac:dyDescent="0.35"/>
    <row r="55" spans="1:7" x14ac:dyDescent="0.35"/>
    <row r="56" spans="1:7" x14ac:dyDescent="0.35"/>
  </sheetData>
  <sheetProtection algorithmName="SHA-512" hashValue="DTjJmBTlWR0oGC1u8/i9YFmJoP2jf70kVySPj/whTNAoNR0Uq8nhWKDsvEFar88jif0cKPBXCej2XSDNprndqw==" saltValue="4li69KxtzX52YHLPrEkmfg==" spinCount="100000" sheet="1" objects="1" scenarios="1" formatCells="0" formatColumns="0" formatRows="0"/>
  <mergeCells count="17">
    <mergeCell ref="F47:I47"/>
    <mergeCell ref="H9:I9"/>
    <mergeCell ref="A12:A13"/>
    <mergeCell ref="B12:B13"/>
    <mergeCell ref="C12:C13"/>
    <mergeCell ref="D12:D13"/>
    <mergeCell ref="E12:I12"/>
    <mergeCell ref="D1:D3"/>
    <mergeCell ref="A4:I4"/>
    <mergeCell ref="D6:G6"/>
    <mergeCell ref="H6:I6"/>
    <mergeCell ref="J6:J11"/>
    <mergeCell ref="D7:G7"/>
    <mergeCell ref="H7:I7"/>
    <mergeCell ref="D8:G8"/>
    <mergeCell ref="H8:I8"/>
    <mergeCell ref="D9:G9"/>
  </mergeCells>
  <dataValidations count="4">
    <dataValidation type="list" allowBlank="1" showInputMessage="1" showErrorMessage="1" sqref="E13:I13" xr:uid="{4CD70A3C-6CD9-4FFE-9B2E-5A46ECD59186}">
      <formula1>titem</formula1>
    </dataValidation>
    <dataValidation type="custom" errorStyle="warning" allowBlank="1" showInputMessage="1" showErrorMessage="1" error="Ha superrado el total de puntos asignado para este objetivo..." sqref="E14:I44" xr:uid="{EA457BD5-742F-4543-BEA4-CB9ACFA4BE33}">
      <formula1>SUM($E14:$I14)&lt;=$D14+0.5</formula1>
    </dataValidation>
    <dataValidation type="list" errorStyle="information" allowBlank="1" showInputMessage="1" showErrorMessage="1" prompt="Seleccione de la lista o escriba según corresponda." sqref="A12:A13" xr:uid="{63940EC0-1B6F-48B9-8425-8046BE35D2A4}">
      <formula1>"Aprendizaje por lograr (seleccione de la desplegable),Competencias, Habilidades generales,Criterios de evaluación,Contenidos procedimentales, Objetivos generales, Objetivos linguísticos,Descriptores,Resultados de aprendizaje"</formula1>
    </dataValidation>
    <dataValidation type="custom" errorStyle="warning" showInputMessage="1" showErrorMessage="1" error="Ingrese el objetivo._x000a__x000a_Ha excedido la cantidad de lecciones que supuestamente usted ha requerido para ejecutar todos los objetivos..." sqref="C14:C44" xr:uid="{DB33745F-9D96-4AC8-9587-5D5A1DD8E37E}">
      <formula1>IF(A14&gt;0,SUM(C$14:C$44)&lt;=$H$8,0)</formula1>
    </dataValidation>
  </dataValidations>
  <hyperlinks>
    <hyperlink ref="J1" location="Principal!A1" display="Principal" xr:uid="{4C87C1FD-9195-431D-805B-9C91E8F32EF8}"/>
    <hyperlink ref="J3" location="IndiceTablas!A1" display="TablasE" xr:uid="{CF3B1AAA-865F-47D9-9063-5C864D049343}"/>
  </hyperlinks>
  <pageMargins left="0.70866141732283472" right="0.51181102362204722" top="0.74803149606299213" bottom="0.74803149606299213" header="0.31496062992125984" footer="0.31496062992125984"/>
  <pageSetup scale="90" orientation="landscape" horizontalDpi="4294967294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75</vt:i4>
      </vt:variant>
    </vt:vector>
  </HeadingPairs>
  <TitlesOfParts>
    <vt:vector size="102" baseType="lpstr">
      <vt:lpstr>Principal</vt:lpstr>
      <vt:lpstr>IndiceTablas</vt:lpstr>
      <vt:lpstr>TE_01</vt:lpstr>
      <vt:lpstr>TE_02</vt:lpstr>
      <vt:lpstr>TE_03</vt:lpstr>
      <vt:lpstr>TE_04</vt:lpstr>
      <vt:lpstr>TE_05</vt:lpstr>
      <vt:lpstr>TE_06</vt:lpstr>
      <vt:lpstr>TE_07</vt:lpstr>
      <vt:lpstr>TE_08</vt:lpstr>
      <vt:lpstr>TE_09</vt:lpstr>
      <vt:lpstr>TE_10</vt:lpstr>
      <vt:lpstr>TE_11</vt:lpstr>
      <vt:lpstr>TE_12</vt:lpstr>
      <vt:lpstr>TE_13</vt:lpstr>
      <vt:lpstr>TE_14</vt:lpstr>
      <vt:lpstr>TE_15</vt:lpstr>
      <vt:lpstr>TE_16</vt:lpstr>
      <vt:lpstr>TE_17</vt:lpstr>
      <vt:lpstr>TE_18</vt:lpstr>
      <vt:lpstr>TE_19</vt:lpstr>
      <vt:lpstr>TE_20</vt:lpstr>
      <vt:lpstr>TE_21</vt:lpstr>
      <vt:lpstr>TE_22</vt:lpstr>
      <vt:lpstr>TE_23</vt:lpstr>
      <vt:lpstr>TE_24</vt:lpstr>
      <vt:lpstr>Acercade</vt:lpstr>
      <vt:lpstr>TE_01!Área_de_impresión</vt:lpstr>
      <vt:lpstr>TE_02!Área_de_impresión</vt:lpstr>
      <vt:lpstr>TE_03!Área_de_impresión</vt:lpstr>
      <vt:lpstr>TE_04!Área_de_impresión</vt:lpstr>
      <vt:lpstr>TE_05!Área_de_impresión</vt:lpstr>
      <vt:lpstr>TE_06!Área_de_impresión</vt:lpstr>
      <vt:lpstr>TE_07!Área_de_impresión</vt:lpstr>
      <vt:lpstr>TE_08!Área_de_impresión</vt:lpstr>
      <vt:lpstr>TE_09!Área_de_impresión</vt:lpstr>
      <vt:lpstr>TE_10!Área_de_impresión</vt:lpstr>
      <vt:lpstr>TE_11!Área_de_impresión</vt:lpstr>
      <vt:lpstr>TE_12!Área_de_impresión</vt:lpstr>
      <vt:lpstr>TE_13!Área_de_impresión</vt:lpstr>
      <vt:lpstr>TE_14!Área_de_impresión</vt:lpstr>
      <vt:lpstr>TE_15!Área_de_impresión</vt:lpstr>
      <vt:lpstr>TE_16!Área_de_impresión</vt:lpstr>
      <vt:lpstr>TE_17!Área_de_impresión</vt:lpstr>
      <vt:lpstr>TE_18!Área_de_impresión</vt:lpstr>
      <vt:lpstr>TE_19!Área_de_impresión</vt:lpstr>
      <vt:lpstr>TE_20!Área_de_impresión</vt:lpstr>
      <vt:lpstr>TE_21!Área_de_impresión</vt:lpstr>
      <vt:lpstr>TE_22!Área_de_impresión</vt:lpstr>
      <vt:lpstr>TE_23!Área_de_impresión</vt:lpstr>
      <vt:lpstr>TE_24!Área_de_impresión</vt:lpstr>
      <vt:lpstr>datos_t</vt:lpstr>
      <vt:lpstr>id_tablas</vt:lpstr>
      <vt:lpstr>TE_02!rangotabla</vt:lpstr>
      <vt:lpstr>TE_03!rangotabla</vt:lpstr>
      <vt:lpstr>TE_04!rangotabla</vt:lpstr>
      <vt:lpstr>TE_05!rangotabla</vt:lpstr>
      <vt:lpstr>TE_06!rangotabla</vt:lpstr>
      <vt:lpstr>TE_07!rangotabla</vt:lpstr>
      <vt:lpstr>TE_08!rangotabla</vt:lpstr>
      <vt:lpstr>TE_09!rangotabla</vt:lpstr>
      <vt:lpstr>TE_10!rangotabla</vt:lpstr>
      <vt:lpstr>TE_11!rangotabla</vt:lpstr>
      <vt:lpstr>TE_12!rangotabla</vt:lpstr>
      <vt:lpstr>TE_13!rangotabla</vt:lpstr>
      <vt:lpstr>TE_14!rangotabla</vt:lpstr>
      <vt:lpstr>TE_15!rangotabla</vt:lpstr>
      <vt:lpstr>TE_16!rangotabla</vt:lpstr>
      <vt:lpstr>TE_17!rangotabla</vt:lpstr>
      <vt:lpstr>TE_18!rangotabla</vt:lpstr>
      <vt:lpstr>TE_19!rangotabla</vt:lpstr>
      <vt:lpstr>TE_20!rangotabla</vt:lpstr>
      <vt:lpstr>TE_21!rangotabla</vt:lpstr>
      <vt:lpstr>TE_22!rangotabla</vt:lpstr>
      <vt:lpstr>TE_23!rangotabla</vt:lpstr>
      <vt:lpstr>TE_24!rangotabla</vt:lpstr>
      <vt:lpstr>rangotabla</vt:lpstr>
      <vt:lpstr>titem</vt:lpstr>
      <vt:lpstr>TE_01!Títulos_a_imprimir</vt:lpstr>
      <vt:lpstr>TE_02!Títulos_a_imprimir</vt:lpstr>
      <vt:lpstr>TE_03!Títulos_a_imprimir</vt:lpstr>
      <vt:lpstr>TE_04!Títulos_a_imprimir</vt:lpstr>
      <vt:lpstr>TE_05!Títulos_a_imprimir</vt:lpstr>
      <vt:lpstr>TE_06!Títulos_a_imprimir</vt:lpstr>
      <vt:lpstr>TE_07!Títulos_a_imprimir</vt:lpstr>
      <vt:lpstr>TE_08!Títulos_a_imprimir</vt:lpstr>
      <vt:lpstr>TE_09!Títulos_a_imprimir</vt:lpstr>
      <vt:lpstr>TE_10!Títulos_a_imprimir</vt:lpstr>
      <vt:lpstr>TE_11!Títulos_a_imprimir</vt:lpstr>
      <vt:lpstr>TE_12!Títulos_a_imprimir</vt:lpstr>
      <vt:lpstr>TE_13!Títulos_a_imprimir</vt:lpstr>
      <vt:lpstr>TE_14!Títulos_a_imprimir</vt:lpstr>
      <vt:lpstr>TE_15!Títulos_a_imprimir</vt:lpstr>
      <vt:lpstr>TE_16!Títulos_a_imprimir</vt:lpstr>
      <vt:lpstr>TE_17!Títulos_a_imprimir</vt:lpstr>
      <vt:lpstr>TE_18!Títulos_a_imprimir</vt:lpstr>
      <vt:lpstr>TE_19!Títulos_a_imprimir</vt:lpstr>
      <vt:lpstr>TE_20!Títulos_a_imprimir</vt:lpstr>
      <vt:lpstr>TE_21!Títulos_a_imprimir</vt:lpstr>
      <vt:lpstr>TE_22!Títulos_a_imprimir</vt:lpstr>
      <vt:lpstr>TE_23!Títulos_a_imprimir</vt:lpstr>
      <vt:lpstr>TE_24!Títulos_a_imprimir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Pimentel Batista</dc:creator>
  <cp:lastModifiedBy>Cesar Raul Pimentel Batista</cp:lastModifiedBy>
  <cp:lastPrinted>2026-07-22T18:51:40Z</cp:lastPrinted>
  <dcterms:created xsi:type="dcterms:W3CDTF">2012-04-27T02:28:11Z</dcterms:created>
  <dcterms:modified xsi:type="dcterms:W3CDTF">2026-07-24T16:48:05Z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41cecf88-181b-4de7-bf6e-0cb89e22beaf</vt:lpwstr>
  </property>
</Properties>
</file>